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/>
  <xr:revisionPtr revIDLastSave="0" documentId="8_{F8DA4C76-1268-884F-8A54-D775ABBCCE79}" xr6:coauthVersionLast="43" xr6:coauthVersionMax="43" xr10:uidLastSave="{00000000-0000-0000-0000-000000000000}"/>
  <bookViews>
    <workbookView xWindow="-120" yWindow="-120" windowWidth="20730" windowHeight="11760" xr2:uid="{00000000-000D-0000-FFFF-FFFF00000000}"/>
  </bookViews>
  <sheets>
    <sheet name="Product Price List" sheetId="1" r:id="rId1"/>
  </sheets>
  <definedNames>
    <definedName name="ColumnTitle1">ProductPriceList[[#Headers],[Product Number]]</definedName>
    <definedName name="_xlnm.Print_Titles" localSheetId="0">'Product Price List'!$8:$8</definedName>
    <definedName name="RowTitleRegion1..F5">'Product Price List'!$A$7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6" i="1" l="1"/>
  <c r="C33" i="1"/>
  <c r="C34" i="1"/>
  <c r="C21" i="1"/>
  <c r="C27" i="1"/>
  <c r="C10" i="1"/>
  <c r="C16" i="1"/>
  <c r="C57" i="1"/>
  <c r="C49" i="1"/>
  <c r="C55" i="1"/>
  <c r="C39" i="1"/>
  <c r="C50" i="1"/>
  <c r="C48" i="1"/>
  <c r="C61" i="1"/>
  <c r="C60" i="1"/>
  <c r="C25" i="1"/>
  <c r="C35" i="1"/>
  <c r="C24" i="1"/>
  <c r="C11" i="1"/>
  <c r="C12" i="1"/>
  <c r="C13" i="1"/>
  <c r="C14" i="1"/>
  <c r="C15" i="1"/>
  <c r="C17" i="1"/>
  <c r="C18" i="1"/>
  <c r="C19" i="1"/>
  <c r="C20" i="1"/>
  <c r="C22" i="1"/>
  <c r="C23" i="1"/>
  <c r="C26" i="1"/>
  <c r="C28" i="1"/>
  <c r="C29" i="1"/>
  <c r="C30" i="1"/>
  <c r="C31" i="1"/>
  <c r="C32" i="1"/>
  <c r="C38" i="1"/>
  <c r="C40" i="1"/>
  <c r="C41" i="1"/>
  <c r="C42" i="1"/>
  <c r="C43" i="1"/>
  <c r="C44" i="1"/>
  <c r="C52" i="1"/>
  <c r="C56" i="1"/>
  <c r="C37" i="1"/>
  <c r="C53" i="1"/>
  <c r="C45" i="1"/>
  <c r="C54" i="1"/>
  <c r="C46" i="1"/>
  <c r="C51" i="1"/>
  <c r="C47" i="1"/>
  <c r="C9" i="1"/>
  <c r="C63" i="1"/>
  <c r="C64" i="1"/>
  <c r="C62" i="1"/>
  <c r="C59" i="1"/>
</calcChain>
</file>

<file path=xl/sharedStrings.xml><?xml version="1.0" encoding="utf-8"?>
<sst xmlns="http://schemas.openxmlformats.org/spreadsheetml/2006/main" count="176" uniqueCount="72">
  <si>
    <t>For unlisted items, call us at phone number</t>
  </si>
  <si>
    <t>Product Number</t>
  </si>
  <si>
    <t>￥/ Price</t>
  </si>
  <si>
    <t>S / Price</t>
  </si>
  <si>
    <t>PSU</t>
  </si>
  <si>
    <t>Delivery Time</t>
  </si>
  <si>
    <t>SPARE PARTS</t>
  </si>
  <si>
    <t>Hashboar F1</t>
  </si>
  <si>
    <t>PSU 2000w</t>
  </si>
  <si>
    <t>**</t>
  </si>
  <si>
    <t>stock</t>
  </si>
  <si>
    <t>PSU 2500w</t>
  </si>
  <si>
    <t xml:space="preserve">APW7 </t>
  </si>
  <si>
    <t>VenosMiner</t>
  </si>
  <si>
    <t>Mobile: +8613450185269 | Tel: +86 (20) 81253832</t>
  </si>
  <si>
    <t>Add: Rm1020 Sino Hotel No.63 Panfu Rd, Yuexiu Dist, Guangzhou</t>
  </si>
  <si>
    <t>www.vnsminer.com</t>
  </si>
  <si>
    <t>No PSU</t>
  </si>
  <si>
    <t>Original PSU</t>
  </si>
  <si>
    <t>A 852</t>
  </si>
  <si>
    <t>T1 32t</t>
  </si>
  <si>
    <t>T2T 30t</t>
  </si>
  <si>
    <t>E10.1 18t</t>
  </si>
  <si>
    <t>S17 53t</t>
  </si>
  <si>
    <t>Stock</t>
  </si>
  <si>
    <t>T3 50t</t>
  </si>
  <si>
    <t>T17 40t</t>
  </si>
  <si>
    <t>s17 pro 50t</t>
  </si>
  <si>
    <t>E12+ 50t</t>
  </si>
  <si>
    <t>Mid of Aug</t>
  </si>
  <si>
    <t>End of Oct</t>
  </si>
  <si>
    <t>Stock in factory</t>
  </si>
  <si>
    <t>Hashboar F2</t>
  </si>
  <si>
    <t>control panel F1</t>
  </si>
  <si>
    <t>E10.3</t>
  </si>
  <si>
    <t>t9+ 11</t>
  </si>
  <si>
    <t>t9+ 11.5</t>
  </si>
  <si>
    <t>B7</t>
  </si>
  <si>
    <t>S9SE</t>
  </si>
  <si>
    <t>S9j 14.5</t>
  </si>
  <si>
    <t>S9K 13.5</t>
  </si>
  <si>
    <t>S9K 14</t>
  </si>
  <si>
    <t>E9.3 16t</t>
  </si>
  <si>
    <t>A1</t>
  </si>
  <si>
    <t>F1</t>
  </si>
  <si>
    <t>F3</t>
  </si>
  <si>
    <t>m20s 68t</t>
  </si>
  <si>
    <t>m20s 65t</t>
  </si>
  <si>
    <t>m21 56T</t>
  </si>
  <si>
    <t>S9k 13.5</t>
  </si>
  <si>
    <t>Z11 135k</t>
  </si>
  <si>
    <t>z11j 105k</t>
  </si>
  <si>
    <t>T2T 27t</t>
  </si>
  <si>
    <t>T9+</t>
  </si>
  <si>
    <t>End of Aug</t>
  </si>
  <si>
    <t>mid of Sep</t>
  </si>
  <si>
    <t>Nov</t>
  </si>
  <si>
    <t>sep</t>
  </si>
  <si>
    <t>Z11e 70k</t>
  </si>
  <si>
    <t>end of sep</t>
  </si>
  <si>
    <t>S9j 14</t>
  </si>
  <si>
    <t>t9+ 10.5</t>
  </si>
  <si>
    <t>A 921</t>
  </si>
  <si>
    <t>mid of aug</t>
  </si>
  <si>
    <t>Last Updated:</t>
    <phoneticPr fontId="1" type="noConversion"/>
  </si>
  <si>
    <t>Z11e 70k</t>
    <phoneticPr fontId="1" type="noConversion"/>
  </si>
  <si>
    <t>m21s 52T</t>
    <phoneticPr fontId="1" type="noConversion"/>
  </si>
  <si>
    <t>m21s 54T</t>
    <phoneticPr fontId="1" type="noConversion"/>
  </si>
  <si>
    <t>m21s 56T</t>
    <phoneticPr fontId="1" type="noConversion"/>
  </si>
  <si>
    <t>m21S 56T</t>
    <phoneticPr fontId="1" type="noConversion"/>
  </si>
  <si>
    <t>S17 pro 50t</t>
    <phoneticPr fontId="1" type="noConversion"/>
  </si>
  <si>
    <t>09.08.2019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</si>
</sst>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"/>
    <numFmt numFmtId="165" formatCode="[&lt;=9999999]###\-####;\(###\)\ ###\-####"/>
    <numFmt numFmtId="166" formatCode="[$¥-804]#,##0.00"/>
    <numFmt numFmtId="167" formatCode="[$$-409]#,##0.00"/>
  </numFmts>
  <fonts count="17" x14ac:knownFonts="1">
    <font>
      <sz val="11"/>
      <name val="Arial"/>
      <family val="1"/>
      <scheme val="minor"/>
    </font>
    <font>
      <sz val="8"/>
      <name val="Arial"/>
      <family val="2"/>
    </font>
    <font>
      <b/>
      <sz val="24"/>
      <color theme="4" tint="-0.499984740745262"/>
      <name val="Arial"/>
      <family val="2"/>
      <scheme val="major"/>
    </font>
    <font>
      <sz val="11"/>
      <color theme="1" tint="0.24994659260841701"/>
      <name val="Arial"/>
      <family val="2"/>
      <scheme val="major"/>
    </font>
    <font>
      <sz val="11"/>
      <name val="Arial"/>
      <family val="1"/>
      <scheme val="minor"/>
    </font>
    <font>
      <i/>
      <sz val="11"/>
      <color theme="1" tint="0.24994659260841701"/>
      <name val="Arial"/>
      <family val="2"/>
      <scheme val="major"/>
    </font>
    <font>
      <sz val="11"/>
      <color theme="1" tint="0.24994659260841701"/>
      <name val="Arial"/>
      <family val="1"/>
      <scheme val="minor"/>
    </font>
    <font>
      <sz val="24"/>
      <color theme="4" tint="-0.499984740745262"/>
      <name val="Arial"/>
      <family val="2"/>
      <charset val="238"/>
      <scheme val="major"/>
    </font>
    <font>
      <sz val="12"/>
      <color theme="1"/>
      <name val="Arial"/>
      <family val="1"/>
      <scheme val="minor"/>
    </font>
    <font>
      <i/>
      <sz val="11"/>
      <color theme="1" tint="0.24994659260841701"/>
      <name val="Arial"/>
      <family val="2"/>
      <charset val="238"/>
      <scheme val="major"/>
    </font>
    <font>
      <b/>
      <sz val="12"/>
      <name val="Arial"/>
      <family val="2"/>
      <charset val="238"/>
      <scheme val="minor"/>
    </font>
    <font>
      <i/>
      <sz val="11"/>
      <color rgb="FFFF0000"/>
      <name val="Arial"/>
      <family val="2"/>
      <charset val="238"/>
      <scheme val="major"/>
    </font>
    <font>
      <sz val="11"/>
      <color theme="0"/>
      <name val="Arial"/>
      <family val="1"/>
      <scheme val="minor"/>
    </font>
    <font>
      <i/>
      <sz val="12"/>
      <color rgb="FFFF0000"/>
      <name val="Arial"/>
      <family val="1"/>
      <charset val="238"/>
      <scheme val="minor"/>
    </font>
    <font>
      <sz val="11"/>
      <color rgb="FFFF0000"/>
      <name val="Arial"/>
      <family val="1"/>
      <scheme val="minor"/>
    </font>
    <font>
      <sz val="12"/>
      <color theme="1"/>
      <name val="Arial"/>
      <family val="3"/>
      <charset val="134"/>
      <scheme val="minor"/>
    </font>
    <font>
      <sz val="11"/>
      <color theme="1"/>
      <name val="Arial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dotted">
        <color theme="4" tint="-0.499984740745262"/>
      </left>
      <right style="dotted">
        <color theme="4" tint="-0.499984740745262"/>
      </right>
      <top/>
      <bottom/>
      <diagonal/>
    </border>
    <border>
      <left style="thin">
        <color theme="4" tint="-0.499984740745262"/>
      </left>
      <right style="dotted">
        <color theme="4" tint="-0.499984740745262"/>
      </right>
      <top/>
      <bottom/>
      <diagonal/>
    </border>
    <border>
      <left style="thin">
        <color theme="4" tint="-0.499984740745262"/>
      </left>
      <right style="dotted">
        <color theme="4" tint="-0.499984740745262"/>
      </right>
      <top/>
      <bottom style="thin">
        <color theme="4" tint="-0.499984740745262"/>
      </bottom>
      <diagonal/>
    </border>
    <border>
      <left style="dotted">
        <color theme="4" tint="-0.499984740745262"/>
      </left>
      <right style="dotted">
        <color theme="4" tint="-0.499984740745262"/>
      </right>
      <top/>
      <bottom style="thin">
        <color theme="4" tint="-0.499984740745262"/>
      </bottom>
      <diagonal/>
    </border>
    <border>
      <left style="dotted">
        <color theme="4" tint="-0.499984740745262"/>
      </left>
      <right style="thin">
        <color theme="4" tint="-0.499984740745262"/>
      </right>
      <top/>
      <bottom/>
      <diagonal/>
    </border>
    <border>
      <left style="dotted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</borders>
  <cellStyleXfs count="12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</cellStyleXfs>
  <cellXfs count="43">
    <xf numFmtId="0" fontId="0" fillId="0" borderId="0" xfId="0">
      <alignment horizontal="left" vertical="center" wrapText="1"/>
    </xf>
    <xf numFmtId="0" fontId="10" fillId="0" borderId="0" xfId="0" applyNumberFormat="1" applyFont="1" applyAlignment="1">
      <alignment horizontal="left" vertical="center" wrapText="1" indent="1"/>
    </xf>
    <xf numFmtId="0" fontId="0" fillId="0" borderId="0" xfId="0" applyNumberFormat="1">
      <alignment horizontal="left" vertical="center" wrapText="1"/>
    </xf>
    <xf numFmtId="166" fontId="10" fillId="0" borderId="0" xfId="0" applyNumberFormat="1" applyFont="1" applyAlignment="1">
      <alignment horizontal="left" vertical="center" wrapText="1" indent="1"/>
    </xf>
    <xf numFmtId="166" fontId="0" fillId="0" borderId="0" xfId="0" applyNumberFormat="1">
      <alignment horizontal="left" vertical="center" wrapText="1"/>
    </xf>
    <xf numFmtId="167" fontId="10" fillId="0" borderId="0" xfId="0" applyNumberFormat="1" applyFont="1" applyAlignment="1">
      <alignment horizontal="left" vertical="center" wrapText="1" indent="1"/>
    </xf>
    <xf numFmtId="167" fontId="0" fillId="0" borderId="0" xfId="0" applyNumberFormat="1">
      <alignment horizontal="left" vertical="center" wrapText="1"/>
    </xf>
    <xf numFmtId="0" fontId="8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0" fontId="8" fillId="0" borderId="0" xfId="5" applyNumberFormat="1" applyFont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 wrapText="1"/>
    </xf>
    <xf numFmtId="166" fontId="8" fillId="3" borderId="1" xfId="0" applyNumberFormat="1" applyFont="1" applyFill="1" applyBorder="1" applyAlignment="1">
      <alignment horizontal="center" vertical="center" wrapText="1"/>
    </xf>
    <xf numFmtId="167" fontId="8" fillId="3" borderId="1" xfId="0" applyNumberFormat="1" applyFont="1" applyFill="1" applyBorder="1" applyAlignment="1">
      <alignment horizontal="center" vertical="center" wrapText="1"/>
    </xf>
    <xf numFmtId="0" fontId="8" fillId="3" borderId="1" xfId="5" applyNumberFormat="1" applyFont="1" applyFill="1" applyBorder="1" applyAlignment="1">
      <alignment horizontal="center" vertical="center"/>
    </xf>
    <xf numFmtId="0" fontId="8" fillId="3" borderId="5" xfId="5" applyNumberFormat="1" applyFont="1" applyFill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166" fontId="8" fillId="0" borderId="4" xfId="0" applyNumberFormat="1" applyFont="1" applyBorder="1" applyAlignment="1">
      <alignment horizontal="center" vertical="center" wrapText="1"/>
    </xf>
    <xf numFmtId="167" fontId="8" fillId="0" borderId="4" xfId="0" applyNumberFormat="1" applyFont="1" applyBorder="1" applyAlignment="1">
      <alignment horizontal="center" vertical="center" wrapText="1"/>
    </xf>
    <xf numFmtId="0" fontId="8" fillId="0" borderId="4" xfId="5" applyNumberFormat="1" applyFont="1" applyBorder="1" applyAlignment="1">
      <alignment horizontal="center" vertical="center"/>
    </xf>
    <xf numFmtId="0" fontId="8" fillId="0" borderId="6" xfId="5" applyNumberFormat="1" applyFont="1" applyBorder="1" applyAlignment="1">
      <alignment horizontal="center" vertical="center"/>
    </xf>
    <xf numFmtId="0" fontId="7" fillId="4" borderId="0" xfId="6" applyFont="1" applyFill="1" applyAlignment="1">
      <alignment vertical="center"/>
    </xf>
    <xf numFmtId="0" fontId="11" fillId="0" borderId="0" xfId="7" applyNumberFormat="1" applyFont="1" applyFill="1">
      <alignment horizontal="left" vertical="center"/>
    </xf>
    <xf numFmtId="0" fontId="14" fillId="0" borderId="0" xfId="0" applyFont="1">
      <alignment horizontal="left" vertical="center" wrapText="1"/>
    </xf>
    <xf numFmtId="0" fontId="0" fillId="0" borderId="0" xfId="0" applyAlignment="1">
      <alignment horizontal="center" vertical="center" wrapText="1"/>
    </xf>
    <xf numFmtId="167" fontId="8" fillId="0" borderId="0" xfId="0" applyNumberFormat="1" applyFont="1" applyAlignment="1">
      <alignment horizontal="center" vertical="center" wrapText="1"/>
    </xf>
    <xf numFmtId="166" fontId="15" fillId="0" borderId="0" xfId="0" applyNumberFormat="1" applyFont="1" applyAlignment="1">
      <alignment horizontal="center" vertical="center" wrapText="1"/>
    </xf>
    <xf numFmtId="167" fontId="15" fillId="0" borderId="0" xfId="0" applyNumberFormat="1" applyFont="1" applyAlignment="1">
      <alignment horizontal="center" vertical="center" wrapText="1"/>
    </xf>
    <xf numFmtId="0" fontId="0" fillId="0" borderId="0" xfId="0" applyFill="1">
      <alignment horizontal="left" vertical="center" wrapText="1"/>
    </xf>
    <xf numFmtId="0" fontId="12" fillId="4" borderId="0" xfId="0" applyNumberFormat="1" applyFont="1" applyFill="1" applyAlignment="1">
      <alignment horizontal="center" vertical="center" wrapText="1"/>
    </xf>
    <xf numFmtId="0" fontId="6" fillId="0" borderId="0" xfId="10" applyNumberFormat="1" applyAlignment="1">
      <alignment horizontal="center" vertical="center" wrapText="1"/>
    </xf>
    <xf numFmtId="0" fontId="3" fillId="0" borderId="0" xfId="1" applyNumberFormat="1" applyAlignment="1">
      <alignment horizontal="center" vertical="center" wrapText="1"/>
    </xf>
    <xf numFmtId="0" fontId="3" fillId="0" borderId="0" xfId="1" applyAlignment="1">
      <alignment horizontal="center" vertical="center"/>
    </xf>
    <xf numFmtId="165" fontId="3" fillId="0" borderId="0" xfId="9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9" fillId="0" borderId="0" xfId="2" applyFont="1">
      <alignment horizontal="right" vertical="center"/>
    </xf>
    <xf numFmtId="0" fontId="13" fillId="0" borderId="0" xfId="8" applyFo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166" fontId="8" fillId="0" borderId="0" xfId="0" applyNumberFormat="1" applyFont="1" applyFill="1" applyAlignment="1">
      <alignment horizontal="center" vertical="center" wrapText="1"/>
    </xf>
    <xf numFmtId="167" fontId="8" fillId="0" borderId="0" xfId="0" applyNumberFormat="1" applyFont="1" applyFill="1" applyAlignment="1">
      <alignment horizontal="center" vertical="center" wrapText="1"/>
    </xf>
    <xf numFmtId="0" fontId="8" fillId="0" borderId="0" xfId="5" applyNumberFormat="1" applyFont="1" applyFill="1" applyAlignment="1">
      <alignment horizontal="center" vertical="center"/>
    </xf>
    <xf numFmtId="166" fontId="8" fillId="5" borderId="0" xfId="0" applyNumberFormat="1" applyFont="1" applyFill="1" applyAlignment="1">
      <alignment horizontal="center" vertical="center" wrapText="1"/>
    </xf>
    <xf numFmtId="166" fontId="16" fillId="0" borderId="0" xfId="0" applyNumberFormat="1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</cellXfs>
  <cellStyles count="12"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strike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minor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minor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minor"/>
      </font>
      <numFmt numFmtId="167" formatCode="[$$-409]#,##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minor"/>
      </font>
      <numFmt numFmtId="166" formatCode="[$¥-804]#,##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minor"/>
      </font>
      <numFmt numFmtId="0" formatCode="General"/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ctPriceList" displayName="ProductPriceList" ref="A8:E57" totalsRowShown="0" headerRowDxfId="6" dataDxfId="0">
  <autoFilter ref="A8:E57" xr:uid="{00000000-0009-0000-0100-000001000000}"/>
  <tableColumns count="5">
    <tableColumn id="1" xr3:uid="{00000000-0010-0000-0000-000001000000}" name="Product Number" dataDxfId="5"/>
    <tableColumn id="2" xr3:uid="{00000000-0010-0000-0000-000002000000}" name="￥/ Price" dataDxfId="4"/>
    <tableColumn id="3" xr3:uid="{00000000-0010-0000-0000-000003000000}" name="S / Price" dataDxfId="3">
      <calculatedColumnFormula>ProductPriceList[[#This Row],[￥/ Price]]/6.8</calculatedColumnFormula>
    </tableColumn>
    <tableColumn id="4" xr3:uid="{00000000-0010-0000-0000-000004000000}" name="PSU" dataDxfId="2"/>
    <tableColumn id="5" xr3:uid="{00000000-0010-0000-0000-000005000000}" name="Delivery Time" dataDxfId="1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http://www.vnsminer.com/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A1:E64"/>
  <sheetViews>
    <sheetView showGridLines="0" tabSelected="1" topLeftCell="A9" zoomScale="70" zoomScaleNormal="70" zoomScalePageLayoutView="80" workbookViewId="0">
      <selection activeCell="B17" sqref="B17"/>
    </sheetView>
  </sheetViews>
  <sheetFormatPr defaultRowHeight="30" customHeight="1" x14ac:dyDescent="0.15"/>
  <cols>
    <col min="1" max="1" width="15.19921875" style="2" bestFit="1" customWidth="1"/>
    <col min="2" max="2" width="17.65234375" style="4" bestFit="1" customWidth="1"/>
    <col min="3" max="3" width="12.74609375" style="6" bestFit="1" customWidth="1"/>
    <col min="4" max="4" width="13.8515625" style="2" bestFit="1" customWidth="1"/>
    <col min="5" max="5" width="18.38671875" style="2" bestFit="1" customWidth="1"/>
  </cols>
  <sheetData>
    <row r="1" spans="1:5" ht="17.100000000000001" customHeight="1" x14ac:dyDescent="0.15">
      <c r="A1" s="31" t="s">
        <v>13</v>
      </c>
      <c r="B1" s="31"/>
      <c r="C1" s="31"/>
      <c r="D1" s="31"/>
      <c r="E1" s="31"/>
    </row>
    <row r="2" spans="1:5" ht="17.100000000000001" customHeight="1" x14ac:dyDescent="0.15">
      <c r="A2" s="32" t="s">
        <v>14</v>
      </c>
      <c r="B2" s="32"/>
      <c r="C2" s="32"/>
      <c r="D2" s="32"/>
      <c r="E2" s="32"/>
    </row>
    <row r="3" spans="1:5" ht="17.100000000000001" customHeight="1" x14ac:dyDescent="0.15">
      <c r="A3" s="33" t="s">
        <v>15</v>
      </c>
      <c r="B3" s="33"/>
      <c r="C3" s="33"/>
      <c r="D3" s="33"/>
      <c r="E3" s="33"/>
    </row>
    <row r="4" spans="1:5" ht="13.5" x14ac:dyDescent="0.15">
      <c r="A4" s="29" t="s">
        <v>16</v>
      </c>
      <c r="B4" s="30"/>
      <c r="C4" s="30"/>
      <c r="D4" s="30"/>
      <c r="E4" s="30"/>
    </row>
    <row r="5" spans="1:5" ht="7.5" customHeight="1" x14ac:dyDescent="0.15">
      <c r="A5" s="20"/>
      <c r="B5" s="20"/>
      <c r="C5" s="20"/>
      <c r="D5" s="20"/>
      <c r="E5" s="20"/>
    </row>
    <row r="6" spans="1:5" ht="20.25" customHeight="1" x14ac:dyDescent="0.15">
      <c r="A6" s="35" t="s">
        <v>0</v>
      </c>
      <c r="B6" s="35"/>
      <c r="C6" s="35"/>
      <c r="D6" s="35"/>
      <c r="E6" s="35"/>
    </row>
    <row r="7" spans="1:5" ht="15" customHeight="1" x14ac:dyDescent="0.15">
      <c r="A7" s="34" t="s">
        <v>64</v>
      </c>
      <c r="B7" s="34"/>
      <c r="C7" s="34"/>
      <c r="D7" s="34"/>
      <c r="E7" s="21" t="s">
        <v>71</v>
      </c>
    </row>
    <row r="8" spans="1:5" ht="28.5" x14ac:dyDescent="0.15">
      <c r="A8" s="1" t="s">
        <v>1</v>
      </c>
      <c r="B8" s="3" t="s">
        <v>2</v>
      </c>
      <c r="C8" s="5" t="s">
        <v>3</v>
      </c>
      <c r="D8" s="1" t="s">
        <v>4</v>
      </c>
      <c r="E8" s="1" t="s">
        <v>5</v>
      </c>
    </row>
    <row r="9" spans="1:5" ht="15" customHeight="1" x14ac:dyDescent="0.15">
      <c r="A9" s="7" t="s">
        <v>34</v>
      </c>
      <c r="B9" s="8">
        <v>2730</v>
      </c>
      <c r="C9" s="24">
        <f>ProductPriceList[[#This Row],[￥/ Price]]/6.8</f>
        <v>401.47058823529414</v>
      </c>
      <c r="D9" s="7" t="s">
        <v>17</v>
      </c>
      <c r="E9" s="9" t="s">
        <v>31</v>
      </c>
    </row>
    <row r="10" spans="1:5" ht="15" customHeight="1" x14ac:dyDescent="0.15">
      <c r="A10" s="7" t="s">
        <v>61</v>
      </c>
      <c r="B10" s="25">
        <v>1700</v>
      </c>
      <c r="C10" s="26">
        <f>ProductPriceList[[#This Row],[￥/ Price]]/6.8</f>
        <v>250</v>
      </c>
      <c r="D10" s="7" t="s">
        <v>17</v>
      </c>
      <c r="E10" s="9" t="s">
        <v>10</v>
      </c>
    </row>
    <row r="11" spans="1:5" s="27" customFormat="1" ht="15" customHeight="1" x14ac:dyDescent="0.15">
      <c r="A11" s="36" t="s">
        <v>35</v>
      </c>
      <c r="B11" s="37">
        <v>1750</v>
      </c>
      <c r="C11" s="38">
        <f>ProductPriceList[[#This Row],[￥/ Price]]/6.8</f>
        <v>257.35294117647061</v>
      </c>
      <c r="D11" s="36" t="s">
        <v>17</v>
      </c>
      <c r="E11" s="39" t="s">
        <v>24</v>
      </c>
    </row>
    <row r="12" spans="1:5" ht="15.75" customHeight="1" x14ac:dyDescent="0.15">
      <c r="A12" s="7" t="s">
        <v>36</v>
      </c>
      <c r="B12" s="8">
        <v>1800</v>
      </c>
      <c r="C12" s="24">
        <f>ProductPriceList[[#This Row],[￥/ Price]]/6.8</f>
        <v>264.70588235294116</v>
      </c>
      <c r="D12" s="7" t="s">
        <v>17</v>
      </c>
      <c r="E12" s="9" t="s">
        <v>24</v>
      </c>
    </row>
    <row r="13" spans="1:5" ht="15.75" customHeight="1" x14ac:dyDescent="0.15">
      <c r="A13" s="7" t="s">
        <v>37</v>
      </c>
      <c r="B13" s="8">
        <v>9300</v>
      </c>
      <c r="C13" s="24">
        <f>ProductPriceList[[#This Row],[￥/ Price]]/6.8</f>
        <v>1367.6470588235295</v>
      </c>
      <c r="D13" s="7" t="s">
        <v>17</v>
      </c>
      <c r="E13" s="9" t="s">
        <v>24</v>
      </c>
    </row>
    <row r="14" spans="1:5" ht="15.75" customHeight="1" x14ac:dyDescent="0.15">
      <c r="A14" s="7" t="s">
        <v>38</v>
      </c>
      <c r="B14" s="8">
        <v>4450</v>
      </c>
      <c r="C14" s="24">
        <f>ProductPriceList[[#This Row],[￥/ Price]]/6.8</f>
        <v>654.41176470588232</v>
      </c>
      <c r="D14" s="7" t="s">
        <v>17</v>
      </c>
      <c r="E14" s="9" t="s">
        <v>24</v>
      </c>
    </row>
    <row r="15" spans="1:5" ht="15.75" customHeight="1" x14ac:dyDescent="0.15">
      <c r="A15" s="7" t="s">
        <v>39</v>
      </c>
      <c r="B15" s="8">
        <v>3530</v>
      </c>
      <c r="C15" s="24">
        <f>ProductPriceList[[#This Row],[￥/ Price]]/6.8</f>
        <v>519.11764705882354</v>
      </c>
      <c r="D15" s="7" t="s">
        <v>17</v>
      </c>
      <c r="E15" s="9" t="s">
        <v>24</v>
      </c>
    </row>
    <row r="16" spans="1:5" ht="15.75" customHeight="1" x14ac:dyDescent="0.15">
      <c r="A16" s="7" t="s">
        <v>60</v>
      </c>
      <c r="B16" s="25">
        <v>3250</v>
      </c>
      <c r="C16" s="26">
        <f>ProductPriceList[[#This Row],[￥/ Price]]/6.8</f>
        <v>477.94117647058823</v>
      </c>
      <c r="D16" s="7" t="s">
        <v>17</v>
      </c>
      <c r="E16" s="9" t="s">
        <v>24</v>
      </c>
    </row>
    <row r="17" spans="1:5" ht="15.75" customHeight="1" x14ac:dyDescent="0.15">
      <c r="A17" s="7" t="s">
        <v>40</v>
      </c>
      <c r="B17" s="8">
        <v>3230</v>
      </c>
      <c r="C17" s="24">
        <f>ProductPriceList[[#This Row],[￥/ Price]]/6.8</f>
        <v>475</v>
      </c>
      <c r="D17" s="7" t="s">
        <v>17</v>
      </c>
      <c r="E17" s="9" t="s">
        <v>24</v>
      </c>
    </row>
    <row r="18" spans="1:5" ht="15.75" customHeight="1" x14ac:dyDescent="0.15">
      <c r="A18" s="7" t="s">
        <v>41</v>
      </c>
      <c r="B18" s="8">
        <v>3330</v>
      </c>
      <c r="C18" s="24">
        <f>ProductPriceList[[#This Row],[￥/ Price]]/6.8</f>
        <v>489.70588235294122</v>
      </c>
      <c r="D18" s="7" t="s">
        <v>17</v>
      </c>
      <c r="E18" s="9" t="s">
        <v>24</v>
      </c>
    </row>
    <row r="19" spans="1:5" ht="15.75" customHeight="1" x14ac:dyDescent="0.15">
      <c r="A19" s="7" t="s">
        <v>42</v>
      </c>
      <c r="B19" s="8">
        <v>2500</v>
      </c>
      <c r="C19" s="24">
        <f>ProductPriceList[[#This Row],[￥/ Price]]/6.8</f>
        <v>367.64705882352945</v>
      </c>
      <c r="D19" s="7" t="s">
        <v>17</v>
      </c>
      <c r="E19" s="9" t="s">
        <v>24</v>
      </c>
    </row>
    <row r="20" spans="1:5" ht="15.75" customHeight="1" x14ac:dyDescent="0.15">
      <c r="A20" s="7" t="s">
        <v>19</v>
      </c>
      <c r="B20" s="8">
        <v>2600</v>
      </c>
      <c r="C20" s="24">
        <f>ProductPriceList[[#This Row],[￥/ Price]]/6.8</f>
        <v>382.35294117647061</v>
      </c>
      <c r="D20" s="7" t="s">
        <v>17</v>
      </c>
      <c r="E20" s="9" t="s">
        <v>24</v>
      </c>
    </row>
    <row r="21" spans="1:5" ht="15.75" customHeight="1" x14ac:dyDescent="0.15">
      <c r="A21" s="7" t="s">
        <v>62</v>
      </c>
      <c r="B21" s="25">
        <v>4850</v>
      </c>
      <c r="C21" s="26">
        <f>ProductPriceList[[#This Row],[￥/ Price]]/6.8</f>
        <v>713.23529411764707</v>
      </c>
      <c r="D21" s="7" t="s">
        <v>17</v>
      </c>
      <c r="E21" s="9" t="s">
        <v>10</v>
      </c>
    </row>
    <row r="22" spans="1:5" ht="15.75" customHeight="1" x14ac:dyDescent="0.15">
      <c r="A22" s="7" t="s">
        <v>43</v>
      </c>
      <c r="B22" s="40">
        <v>4500</v>
      </c>
      <c r="C22" s="24">
        <f>ProductPriceList[[#This Row],[￥/ Price]]/6.8</f>
        <v>661.76470588235293</v>
      </c>
      <c r="D22" s="7" t="s">
        <v>18</v>
      </c>
      <c r="E22" s="9" t="s">
        <v>24</v>
      </c>
    </row>
    <row r="23" spans="1:5" ht="15.75" customHeight="1" x14ac:dyDescent="0.15">
      <c r="A23" s="7" t="s">
        <v>44</v>
      </c>
      <c r="B23" s="8">
        <v>4650</v>
      </c>
      <c r="C23" s="24">
        <f>ProductPriceList[[#This Row],[￥/ Price]]/6.8</f>
        <v>683.82352941176475</v>
      </c>
      <c r="D23" s="7" t="s">
        <v>18</v>
      </c>
      <c r="E23" s="9" t="s">
        <v>24</v>
      </c>
    </row>
    <row r="24" spans="1:5" ht="15.75" customHeight="1" x14ac:dyDescent="0.15">
      <c r="A24" s="7" t="s">
        <v>45</v>
      </c>
      <c r="B24" s="8">
        <v>6950</v>
      </c>
      <c r="C24" s="24">
        <f>ProductPriceList[[#This Row],[￥/ Price]]/6.8</f>
        <v>1022.0588235294118</v>
      </c>
      <c r="D24" s="7" t="s">
        <v>18</v>
      </c>
      <c r="E24" s="9" t="s">
        <v>10</v>
      </c>
    </row>
    <row r="25" spans="1:5" ht="15.75" customHeight="1" x14ac:dyDescent="0.15">
      <c r="A25" s="7" t="s">
        <v>20</v>
      </c>
      <c r="B25" s="8">
        <v>5600</v>
      </c>
      <c r="C25" s="24">
        <f>ProductPriceList[[#This Row],[￥/ Price]]/6.8</f>
        <v>823.52941176470586</v>
      </c>
      <c r="D25" s="7" t="s">
        <v>17</v>
      </c>
      <c r="E25" s="9" t="s">
        <v>10</v>
      </c>
    </row>
    <row r="26" spans="1:5" ht="15.75" customHeight="1" x14ac:dyDescent="0.15">
      <c r="A26" s="7" t="s">
        <v>21</v>
      </c>
      <c r="B26" s="8">
        <v>7300</v>
      </c>
      <c r="C26" s="24">
        <f>ProductPriceList[[#This Row],[￥/ Price]]/6.8</f>
        <v>1073.5294117647059</v>
      </c>
      <c r="D26" s="7" t="s">
        <v>18</v>
      </c>
      <c r="E26" s="9" t="s">
        <v>24</v>
      </c>
    </row>
    <row r="27" spans="1:5" ht="15.75" customHeight="1" x14ac:dyDescent="0.15">
      <c r="A27" s="7" t="s">
        <v>52</v>
      </c>
      <c r="B27" s="25">
        <v>6750</v>
      </c>
      <c r="C27" s="26">
        <f>ProductPriceList[[#This Row],[￥/ Price]]/6.8</f>
        <v>992.64705882352939</v>
      </c>
      <c r="D27" s="7" t="s">
        <v>18</v>
      </c>
      <c r="E27" s="9" t="s">
        <v>10</v>
      </c>
    </row>
    <row r="28" spans="1:5" s="22" customFormat="1" ht="15.75" customHeight="1" x14ac:dyDescent="0.15">
      <c r="A28" s="7" t="s">
        <v>65</v>
      </c>
      <c r="B28" s="8">
        <v>7450</v>
      </c>
      <c r="C28" s="24">
        <f>ProductPriceList[[#This Row],[￥/ Price]]/6.8</f>
        <v>1095.5882352941176</v>
      </c>
      <c r="D28" s="7"/>
      <c r="E28" s="9" t="s">
        <v>24</v>
      </c>
    </row>
    <row r="29" spans="1:5" s="22" customFormat="1" ht="15.75" customHeight="1" x14ac:dyDescent="0.15">
      <c r="A29" s="7" t="s">
        <v>22</v>
      </c>
      <c r="B29" s="8">
        <v>2630</v>
      </c>
      <c r="C29" s="24">
        <f>ProductPriceList[[#This Row],[￥/ Price]]/6.8</f>
        <v>386.76470588235293</v>
      </c>
      <c r="D29" s="7" t="s">
        <v>17</v>
      </c>
      <c r="E29" s="9" t="s">
        <v>24</v>
      </c>
    </row>
    <row r="30" spans="1:5" s="22" customFormat="1" ht="15.75" customHeight="1" x14ac:dyDescent="0.15">
      <c r="A30" s="7" t="s">
        <v>23</v>
      </c>
      <c r="B30" s="8">
        <v>29300</v>
      </c>
      <c r="C30" s="24">
        <f>ProductPriceList[[#This Row],[￥/ Price]]/6.8</f>
        <v>4308.8235294117649</v>
      </c>
      <c r="D30" s="7" t="s">
        <v>18</v>
      </c>
      <c r="E30" s="9" t="s">
        <v>24</v>
      </c>
    </row>
    <row r="31" spans="1:5" s="22" customFormat="1" ht="15.75" customHeight="1" x14ac:dyDescent="0.15">
      <c r="A31" s="7" t="s">
        <v>46</v>
      </c>
      <c r="B31" s="8">
        <v>26900</v>
      </c>
      <c r="C31" s="24">
        <f>ProductPriceList[[#This Row],[￥/ Price]]/6.8</f>
        <v>3955.8823529411766</v>
      </c>
      <c r="D31" s="7" t="s">
        <v>18</v>
      </c>
      <c r="E31" s="9" t="s">
        <v>24</v>
      </c>
    </row>
    <row r="32" spans="1:5" s="22" customFormat="1" ht="15.75" customHeight="1" x14ac:dyDescent="0.15">
      <c r="A32" s="7" t="s">
        <v>47</v>
      </c>
      <c r="B32" s="8">
        <v>25600</v>
      </c>
      <c r="C32" s="24">
        <f>ProductPriceList[[#This Row],[￥/ Price]]/6.8</f>
        <v>3764.7058823529414</v>
      </c>
      <c r="D32" s="7" t="s">
        <v>18</v>
      </c>
      <c r="E32" s="9" t="s">
        <v>24</v>
      </c>
    </row>
    <row r="33" spans="1:5" s="22" customFormat="1" ht="15.75" customHeight="1" x14ac:dyDescent="0.15">
      <c r="A33" s="7" t="s">
        <v>66</v>
      </c>
      <c r="B33" s="25">
        <v>18600</v>
      </c>
      <c r="C33" s="26">
        <f>ProductPriceList[[#This Row],[￥/ Price]]/6.8</f>
        <v>2735.294117647059</v>
      </c>
      <c r="D33" s="7" t="s">
        <v>18</v>
      </c>
      <c r="E33" s="9" t="s">
        <v>24</v>
      </c>
    </row>
    <row r="34" spans="1:5" s="22" customFormat="1" ht="15.75" customHeight="1" x14ac:dyDescent="0.15">
      <c r="A34" s="7" t="s">
        <v>67</v>
      </c>
      <c r="B34" s="25">
        <v>19300</v>
      </c>
      <c r="C34" s="26">
        <f>ProductPriceList[[#This Row],[￥/ Price]]/6.8</f>
        <v>2838.2352941176473</v>
      </c>
      <c r="D34" s="7" t="s">
        <v>18</v>
      </c>
      <c r="E34" s="9" t="s">
        <v>10</v>
      </c>
    </row>
    <row r="35" spans="1:5" s="22" customFormat="1" ht="15.75" customHeight="1" x14ac:dyDescent="0.15">
      <c r="A35" s="7" t="s">
        <v>68</v>
      </c>
      <c r="B35" s="8">
        <v>20100</v>
      </c>
      <c r="C35" s="24">
        <f>ProductPriceList[[#This Row],[￥/ Price]]/6.8</f>
        <v>2955.8823529411766</v>
      </c>
      <c r="D35" s="7" t="s">
        <v>18</v>
      </c>
      <c r="E35" s="9" t="s">
        <v>24</v>
      </c>
    </row>
    <row r="36" spans="1:5" ht="15.75" customHeight="1" x14ac:dyDescent="0.15">
      <c r="A36" s="7" t="s">
        <v>20</v>
      </c>
      <c r="B36" s="8">
        <v>5050</v>
      </c>
      <c r="C36" s="26">
        <f>ProductPriceList[[#This Row],[￥/ Price]]/6.8</f>
        <v>742.64705882352939</v>
      </c>
      <c r="D36" s="7" t="s">
        <v>17</v>
      </c>
      <c r="E36" s="9" t="s">
        <v>63</v>
      </c>
    </row>
    <row r="37" spans="1:5" ht="15.75" customHeight="1" x14ac:dyDescent="0.15">
      <c r="A37" s="7" t="s">
        <v>25</v>
      </c>
      <c r="B37" s="8">
        <v>16300</v>
      </c>
      <c r="C37" s="24">
        <f>ProductPriceList[[#This Row],[￥/ Price]]/6.8</f>
        <v>2397.0588235294117</v>
      </c>
      <c r="D37" s="7" t="s">
        <v>18</v>
      </c>
      <c r="E37" s="9" t="s">
        <v>29</v>
      </c>
    </row>
    <row r="38" spans="1:5" ht="15.75" customHeight="1" x14ac:dyDescent="0.15">
      <c r="A38" s="7" t="s">
        <v>49</v>
      </c>
      <c r="B38" s="8">
        <v>2850</v>
      </c>
      <c r="C38" s="24">
        <f>ProductPriceList[[#This Row],[￥/ Price]]/6.8</f>
        <v>419.11764705882354</v>
      </c>
      <c r="D38" s="7" t="s">
        <v>17</v>
      </c>
      <c r="E38" s="9" t="s">
        <v>29</v>
      </c>
    </row>
    <row r="39" spans="1:5" ht="15.75" customHeight="1" x14ac:dyDescent="0.15">
      <c r="A39" s="7" t="s">
        <v>58</v>
      </c>
      <c r="B39" s="25">
        <v>6650</v>
      </c>
      <c r="C39" s="26">
        <f>ProductPriceList[[#This Row],[￥/ Price]]/6.8</f>
        <v>977.94117647058829</v>
      </c>
      <c r="D39" s="7" t="s">
        <v>17</v>
      </c>
      <c r="E39" s="9" t="s">
        <v>54</v>
      </c>
    </row>
    <row r="40" spans="1:5" ht="15.75" customHeight="1" x14ac:dyDescent="0.15">
      <c r="A40" s="7" t="s">
        <v>50</v>
      </c>
      <c r="B40" s="8">
        <v>13100</v>
      </c>
      <c r="C40" s="24">
        <f>ProductPriceList[[#This Row],[￥/ Price]]/6.8</f>
        <v>1926.4705882352941</v>
      </c>
      <c r="D40" s="7" t="s">
        <v>17</v>
      </c>
      <c r="E40" s="9" t="s">
        <v>54</v>
      </c>
    </row>
    <row r="41" spans="1:5" s="23" customFormat="1" ht="15.75" customHeight="1" x14ac:dyDescent="0.15">
      <c r="A41" s="7" t="s">
        <v>51</v>
      </c>
      <c r="B41" s="8">
        <v>10900</v>
      </c>
      <c r="C41" s="24">
        <f>ProductPriceList[[#This Row],[￥/ Price]]/6.8</f>
        <v>1602.9411764705883</v>
      </c>
      <c r="D41" s="7" t="s">
        <v>17</v>
      </c>
      <c r="E41" s="9" t="s">
        <v>54</v>
      </c>
    </row>
    <row r="42" spans="1:5" s="23" customFormat="1" ht="15.75" customHeight="1" x14ac:dyDescent="0.15">
      <c r="A42" s="7" t="s">
        <v>20</v>
      </c>
      <c r="B42" s="8">
        <v>5050</v>
      </c>
      <c r="C42" s="24">
        <f>ProductPriceList[[#This Row],[￥/ Price]]/6.8</f>
        <v>742.64705882352939</v>
      </c>
      <c r="D42" s="7" t="s">
        <v>17</v>
      </c>
      <c r="E42" s="9" t="s">
        <v>29</v>
      </c>
    </row>
    <row r="43" spans="1:5" s="23" customFormat="1" ht="15.75" customHeight="1" x14ac:dyDescent="0.15">
      <c r="A43" s="7" t="s">
        <v>21</v>
      </c>
      <c r="B43" s="8">
        <v>6650</v>
      </c>
      <c r="C43" s="24">
        <f>ProductPriceList[[#This Row],[￥/ Price]]/6.8</f>
        <v>977.94117647058829</v>
      </c>
      <c r="D43" s="7" t="s">
        <v>18</v>
      </c>
      <c r="E43" s="9" t="s">
        <v>29</v>
      </c>
    </row>
    <row r="44" spans="1:5" ht="13.5" customHeight="1" x14ac:dyDescent="0.15">
      <c r="A44" s="7" t="s">
        <v>52</v>
      </c>
      <c r="B44" s="41">
        <v>5350</v>
      </c>
      <c r="C44" s="24">
        <f>ProductPriceList[[#This Row],[￥/ Price]]/6.8</f>
        <v>786.76470588235293</v>
      </c>
      <c r="D44" s="42" t="s">
        <v>18</v>
      </c>
      <c r="E44" s="9" t="s">
        <v>54</v>
      </c>
    </row>
    <row r="45" spans="1:5" ht="13.5" customHeight="1" x14ac:dyDescent="0.15">
      <c r="A45" s="7" t="s">
        <v>26</v>
      </c>
      <c r="B45" s="8">
        <v>16600</v>
      </c>
      <c r="C45" s="24">
        <f>ProductPriceList[[#This Row],[￥/ Price]]/6.8</f>
        <v>2441.1764705882351</v>
      </c>
      <c r="D45" s="7" t="s">
        <v>18</v>
      </c>
      <c r="E45" s="9" t="s">
        <v>54</v>
      </c>
    </row>
    <row r="46" spans="1:5" ht="13.5" customHeight="1" x14ac:dyDescent="0.15">
      <c r="A46" s="7" t="s">
        <v>23</v>
      </c>
      <c r="B46" s="8">
        <v>26000</v>
      </c>
      <c r="C46" s="24">
        <f>ProductPriceList[[#This Row],[￥/ Price]]/6.8</f>
        <v>3823.5294117647059</v>
      </c>
      <c r="D46" s="7" t="s">
        <v>18</v>
      </c>
      <c r="E46" s="9" t="s">
        <v>54</v>
      </c>
    </row>
    <row r="47" spans="1:5" ht="13.5" customHeight="1" x14ac:dyDescent="0.15">
      <c r="A47" s="7" t="s">
        <v>27</v>
      </c>
      <c r="B47" s="8">
        <v>25700</v>
      </c>
      <c r="C47" s="24">
        <f>ProductPriceList[[#This Row],[￥/ Price]]/6.8</f>
        <v>3779.4117647058824</v>
      </c>
      <c r="D47" s="7" t="s">
        <v>18</v>
      </c>
      <c r="E47" s="9" t="s">
        <v>54</v>
      </c>
    </row>
    <row r="48" spans="1:5" ht="13.5" customHeight="1" x14ac:dyDescent="0.15">
      <c r="A48" s="7" t="s">
        <v>53</v>
      </c>
      <c r="B48" s="8">
        <v>1430</v>
      </c>
      <c r="C48" s="24">
        <f>ProductPriceList[[#This Row],[￥/ Price]]/6.8</f>
        <v>210.29411764705884</v>
      </c>
      <c r="D48" s="7" t="s">
        <v>17</v>
      </c>
      <c r="E48" s="9" t="s">
        <v>54</v>
      </c>
    </row>
    <row r="49" spans="1:5" s="23" customFormat="1" ht="15.75" customHeight="1" x14ac:dyDescent="0.15">
      <c r="A49" s="42" t="s">
        <v>69</v>
      </c>
      <c r="B49" s="25">
        <v>15100</v>
      </c>
      <c r="C49" s="26">
        <f>ProductPriceList[[#This Row],[￥/ Price]]/6.8</f>
        <v>2220.5882352941176</v>
      </c>
      <c r="D49" s="7" t="s">
        <v>18</v>
      </c>
      <c r="E49" s="9" t="s">
        <v>54</v>
      </c>
    </row>
    <row r="50" spans="1:5" s="23" customFormat="1" ht="15.75" customHeight="1" x14ac:dyDescent="0.15">
      <c r="A50" s="7" t="s">
        <v>28</v>
      </c>
      <c r="B50" s="8">
        <v>14300</v>
      </c>
      <c r="C50" s="24">
        <f>ProductPriceList[[#This Row],[￥/ Price]]/6.8</f>
        <v>2102.9411764705883</v>
      </c>
      <c r="D50" s="7" t="s">
        <v>17</v>
      </c>
      <c r="E50" s="9" t="s">
        <v>57</v>
      </c>
    </row>
    <row r="51" spans="1:5" s="23" customFormat="1" ht="15.75" customHeight="1" x14ac:dyDescent="0.15">
      <c r="A51" s="7" t="s">
        <v>23</v>
      </c>
      <c r="B51" s="8">
        <v>22100</v>
      </c>
      <c r="C51" s="24">
        <f>ProductPriceList[[#This Row],[￥/ Price]]/6.8</f>
        <v>3250</v>
      </c>
      <c r="D51" s="7" t="s">
        <v>18</v>
      </c>
      <c r="E51" s="9" t="s">
        <v>57</v>
      </c>
    </row>
    <row r="52" spans="1:5" ht="15.75" customHeight="1" x14ac:dyDescent="0.15">
      <c r="A52" s="7" t="s">
        <v>46</v>
      </c>
      <c r="B52" s="8">
        <v>19100</v>
      </c>
      <c r="C52" s="24">
        <f>ProductPriceList[[#This Row],[￥/ Price]]/6.8</f>
        <v>2808.8235294117649</v>
      </c>
      <c r="D52" s="7" t="s">
        <v>18</v>
      </c>
      <c r="E52" s="9" t="s">
        <v>55</v>
      </c>
    </row>
    <row r="53" spans="1:5" ht="15" customHeight="1" x14ac:dyDescent="0.15">
      <c r="A53" s="42" t="s">
        <v>48</v>
      </c>
      <c r="B53" s="41">
        <v>14300</v>
      </c>
      <c r="C53" s="24">
        <f>ProductPriceList[[#This Row],[￥/ Price]]/6.8</f>
        <v>2102.9411764705883</v>
      </c>
      <c r="D53" s="42" t="s">
        <v>18</v>
      </c>
      <c r="E53" s="9" t="s">
        <v>55</v>
      </c>
    </row>
    <row r="54" spans="1:5" ht="15" customHeight="1" x14ac:dyDescent="0.15">
      <c r="A54" s="7" t="s">
        <v>26</v>
      </c>
      <c r="B54" s="8">
        <v>13600</v>
      </c>
      <c r="C54" s="24">
        <f>ProductPriceList[[#This Row],[￥/ Price]]/6.8</f>
        <v>2000</v>
      </c>
      <c r="D54" s="7" t="s">
        <v>18</v>
      </c>
      <c r="E54" s="9" t="s">
        <v>59</v>
      </c>
    </row>
    <row r="55" spans="1:5" ht="15" customHeight="1" x14ac:dyDescent="0.15">
      <c r="A55" s="42" t="s">
        <v>48</v>
      </c>
      <c r="B55" s="25">
        <v>11900</v>
      </c>
      <c r="C55" s="26">
        <f>ProductPriceList[[#This Row],[￥/ Price]]/6.8</f>
        <v>1750</v>
      </c>
      <c r="D55" s="7" t="s">
        <v>18</v>
      </c>
      <c r="E55" s="7" t="s">
        <v>30</v>
      </c>
    </row>
    <row r="56" spans="1:5" ht="15.75" customHeight="1" x14ac:dyDescent="0.15">
      <c r="A56" s="7" t="s">
        <v>46</v>
      </c>
      <c r="B56" s="8">
        <v>17600</v>
      </c>
      <c r="C56" s="24">
        <f>ProductPriceList[[#This Row],[￥/ Price]]/6.8</f>
        <v>2588.2352941176473</v>
      </c>
      <c r="D56" s="7" t="s">
        <v>18</v>
      </c>
      <c r="E56" s="7" t="s">
        <v>56</v>
      </c>
    </row>
    <row r="57" spans="1:5" ht="15.75" customHeight="1" x14ac:dyDescent="0.15">
      <c r="A57" s="7" t="s">
        <v>70</v>
      </c>
      <c r="B57" s="25">
        <v>23400</v>
      </c>
      <c r="C57" s="26">
        <f>ProductPriceList[[#This Row],[￥/ Price]]/6.8</f>
        <v>3441.1764705882356</v>
      </c>
      <c r="D57" s="7" t="s">
        <v>18</v>
      </c>
      <c r="E57" s="9" t="s">
        <v>56</v>
      </c>
    </row>
    <row r="58" spans="1:5" ht="15.75" customHeight="1" x14ac:dyDescent="0.15">
      <c r="A58" s="28" t="s">
        <v>6</v>
      </c>
      <c r="B58" s="28"/>
      <c r="C58" s="28"/>
      <c r="D58" s="28"/>
      <c r="E58" s="28"/>
    </row>
    <row r="59" spans="1:5" ht="16.5" customHeight="1" x14ac:dyDescent="0.15">
      <c r="A59" s="10" t="s">
        <v>7</v>
      </c>
      <c r="B59" s="11">
        <v>800</v>
      </c>
      <c r="C59" s="12">
        <f>B59/6.8</f>
        <v>117.64705882352942</v>
      </c>
      <c r="D59" s="13" t="s">
        <v>9</v>
      </c>
      <c r="E59" s="14" t="s">
        <v>10</v>
      </c>
    </row>
    <row r="60" spans="1:5" ht="16.5" customHeight="1" x14ac:dyDescent="0.15">
      <c r="A60" s="10" t="s">
        <v>32</v>
      </c>
      <c r="B60" s="11">
        <v>800</v>
      </c>
      <c r="C60" s="12">
        <f>B60/6.8</f>
        <v>117.64705882352942</v>
      </c>
      <c r="D60" s="13" t="s">
        <v>9</v>
      </c>
      <c r="E60" s="14" t="s">
        <v>10</v>
      </c>
    </row>
    <row r="61" spans="1:5" ht="30" customHeight="1" x14ac:dyDescent="0.15">
      <c r="A61" s="10" t="s">
        <v>33</v>
      </c>
      <c r="B61" s="11">
        <v>500</v>
      </c>
      <c r="C61" s="12">
        <f>B61/6.8</f>
        <v>73.529411764705884</v>
      </c>
      <c r="D61" s="13"/>
      <c r="E61" s="14" t="s">
        <v>10</v>
      </c>
    </row>
    <row r="62" spans="1:5" ht="30" customHeight="1" x14ac:dyDescent="0.15">
      <c r="A62" s="10" t="s">
        <v>8</v>
      </c>
      <c r="B62" s="11">
        <v>280</v>
      </c>
      <c r="C62" s="12">
        <f>B62/6.8</f>
        <v>41.176470588235297</v>
      </c>
      <c r="D62" s="13" t="s">
        <v>9</v>
      </c>
      <c r="E62" s="14" t="s">
        <v>10</v>
      </c>
    </row>
    <row r="63" spans="1:5" ht="30" customHeight="1" x14ac:dyDescent="0.15">
      <c r="A63" s="10" t="s">
        <v>11</v>
      </c>
      <c r="B63" s="11">
        <v>360</v>
      </c>
      <c r="C63" s="12">
        <f t="shared" ref="C63:C64" si="0">B63/6.8</f>
        <v>52.941176470588239</v>
      </c>
      <c r="D63" s="13" t="s">
        <v>9</v>
      </c>
      <c r="E63" s="14" t="s">
        <v>10</v>
      </c>
    </row>
    <row r="64" spans="1:5" ht="30" customHeight="1" x14ac:dyDescent="0.15">
      <c r="A64" s="15" t="s">
        <v>12</v>
      </c>
      <c r="B64" s="16">
        <v>550</v>
      </c>
      <c r="C64" s="17">
        <f t="shared" si="0"/>
        <v>80.882352941176478</v>
      </c>
      <c r="D64" s="18" t="s">
        <v>9</v>
      </c>
      <c r="E64" s="19" t="s">
        <v>10</v>
      </c>
    </row>
  </sheetData>
  <mergeCells count="7">
    <mergeCell ref="A58:E58"/>
    <mergeCell ref="A4:E4"/>
    <mergeCell ref="A1:E1"/>
    <mergeCell ref="A2:E2"/>
    <mergeCell ref="A3:E3"/>
    <mergeCell ref="A7:D7"/>
    <mergeCell ref="A6:E6"/>
  </mergeCells>
  <phoneticPr fontId="1" type="noConversion"/>
  <dataValidations count="13">
    <dataValidation allowBlank="1" showInputMessage="1" showErrorMessage="1" prompt="Enter Company Phone and Fax number in this cell" sqref="A2" xr:uid="{00000000-0002-0000-0000-000000000000}"/>
    <dataValidation allowBlank="1" showInputMessage="1" showErrorMessage="1" prompt="Enter Last Updated date in this cell" sqref="E7" xr:uid="{00000000-0002-0000-0000-000001000000}"/>
    <dataValidation allowBlank="1" showInputMessage="1" showErrorMessage="1" prompt="Enter Product Number in this column under this heading. Use heading filters to find specific entries" sqref="A8:A9" xr:uid="{00000000-0002-0000-0000-000002000000}"/>
    <dataValidation allowBlank="1" showInputMessage="1" showErrorMessage="1" prompt="Enter Name in this column under this heading" sqref="B8:B10" xr:uid="{00000000-0002-0000-0000-000003000000}"/>
    <dataValidation allowBlank="1" showInputMessage="1" showErrorMessage="1" prompt="Enter Retail Price per Unit in this column under this heading" sqref="D8:D10" xr:uid="{00000000-0002-0000-0000-000004000000}"/>
    <dataValidation allowBlank="1" showInputMessage="1" showErrorMessage="1" prompt="Enter Bulk Price per Unit in this column under this heading" sqref="E8:E10" xr:uid="{00000000-0002-0000-0000-000005000000}"/>
    <dataValidation allowBlank="1" showInputMessage="1" showErrorMessage="1" prompt="Enter Company Name, Address, City, State, and Zip Code in this cell" sqref="A1" xr:uid="{00000000-0002-0000-0000-000006000000}"/>
    <dataValidation allowBlank="1" showInputMessage="1" showErrorMessage="1" prompt="Enter company Website address in this cell" sqref="A3" xr:uid="{00000000-0002-0000-0000-000007000000}"/>
    <dataValidation allowBlank="1" showInputMessage="1" showErrorMessage="1" prompt="Title of this worksheet is in this cell" sqref="A5:E5" xr:uid="{00000000-0002-0000-0000-000008000000}"/>
    <dataValidation allowBlank="1" showInputMessage="1" showErrorMessage="1" prompt="Append phone number in this cell" sqref="A6:E6" xr:uid="{00000000-0002-0000-0000-000009000000}"/>
    <dataValidation allowBlank="1" showInputMessage="1" showErrorMessage="1" prompt="Enter Last Updated date in cell at right and product details in the table below" sqref="A7:D7" xr:uid="{00000000-0002-0000-0000-00000A000000}"/>
    <dataValidation allowBlank="1" showErrorMessage="1" sqref="A4" xr:uid="{00000000-0002-0000-0000-00000B000000}"/>
    <dataValidation allowBlank="1" showInputMessage="1" showErrorMessage="1" prompt="Enter Description in this column under this heading" sqref="C8:C57" xr:uid="{00000000-0002-0000-0000-00000C000000}"/>
  </dataValidations>
  <hyperlinks>
    <hyperlink ref="A4" r:id="rId1" xr:uid="{00000000-0004-0000-0000-000000000000}"/>
  </hyperlinks>
  <printOptions horizontalCentered="1"/>
  <pageMargins left="0.4" right="0.4" top="0.4" bottom="0.5" header="0.3" footer="0.3"/>
  <pageSetup paperSize="9" scale="97" fitToHeight="0" orientation="portrait" r:id="rId2"/>
  <headerFooter differentFirst="1">
    <oddFooter>Page &amp;P of &amp;N</oddFooter>
  </headerFooter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71af3243-3dd4-4a8d-8c0d-dd76da1f02a5"/>
    <ds:schemaRef ds:uri="16c05727-aa75-4e4a-9b5f-8a80a1165891"/>
  </ds:schemaRefs>
</ds:datastoreItem>
</file>

<file path=customXml/itemProps3.xml><?xml version="1.0" encoding="utf-8"?>
<ds:datastoreItem xmlns:ds="http://schemas.openxmlformats.org/officeDocument/2006/customXml" ds:itemID="{F730BAFB-7EB8-4DAE-ACC0-0736E20601BD}">
  <ds:schemaRefs>
    <ds:schemaRef ds:uri="http://schemas.microsoft.com/office/2006/metadata/properties"/>
    <ds:schemaRef ds:uri="http://www.w3.org/2000/xmlns/"/>
    <ds:schemaRef ds:uri="71af3243-3dd4-4a8d-8c0d-dd76da1f02a5"/>
    <ds:schemaRef ds:uri="http://www.w3.org/2001/XMLSchema-instan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Product Price List</vt:lpstr>
      <vt:lpstr>ColumnTitle1</vt:lpstr>
      <vt:lpstr>Product Price List!Print_Titles</vt:lpstr>
      <vt:lpstr>RowTitleRegion1..F5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2019-03-26T08:38:30Z</dcterms:created>
  <dcterms:modified xsi:type="dcterms:W3CDTF">2019-08-09T08:34:21Z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