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47DFAF14-4F65-4C48-90D4-6B515BC98CE1}" xr6:coauthVersionLast="43" xr6:coauthVersionMax="43" xr10:uidLastSave="{00000000-0000-0000-0000-000000000000}"/>
  <bookViews>
    <workbookView xWindow="-60" yWindow="-60" windowWidth="20610" windowHeight="11640" tabRatio="661" xr2:uid="{00000000-000D-0000-FFFF-FFFF00000000}"/>
  </bookViews>
  <sheets>
    <sheet name="Sheet1 (4)" sheetId="19" r:id="rId1"/>
    <sheet name="Sheet1 (3)" sheetId="18" r:id="rId2"/>
    <sheet name="Sheet1 (2)" sheetId="17" r:id="rId3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9" l="1"/>
  <c r="C56" i="19"/>
  <c r="C55" i="19"/>
  <c r="C54" i="19"/>
  <c r="C53" i="19"/>
  <c r="C52" i="19"/>
  <c r="C51" i="19"/>
  <c r="C50" i="19"/>
  <c r="C49" i="19"/>
  <c r="C48" i="19"/>
  <c r="C46" i="19"/>
  <c r="C44" i="19"/>
  <c r="C33" i="19"/>
  <c r="C32" i="19"/>
  <c r="C31" i="19"/>
  <c r="C30" i="19"/>
  <c r="C29" i="19"/>
  <c r="C28" i="19"/>
  <c r="C15" i="19"/>
  <c r="C11" i="19"/>
  <c r="C9" i="19"/>
  <c r="C12" i="17"/>
  <c r="C37" i="17"/>
  <c r="C40" i="17"/>
  <c r="C41" i="17"/>
  <c r="C38" i="17"/>
  <c r="C60" i="17" l="1"/>
  <c r="C43" i="17"/>
  <c r="C53" i="18" l="1"/>
  <c r="C54" i="18"/>
  <c r="C55" i="18"/>
  <c r="C56" i="18"/>
  <c r="C57" i="18"/>
  <c r="C58" i="18"/>
  <c r="C59" i="18"/>
  <c r="C60" i="18"/>
  <c r="C61" i="18"/>
  <c r="C52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3" i="18"/>
  <c r="C42" i="18"/>
  <c r="C44" i="18"/>
  <c r="C45" i="18"/>
  <c r="C46" i="18"/>
  <c r="C47" i="18"/>
  <c r="C48" i="18"/>
  <c r="C50" i="18"/>
  <c r="C49" i="18"/>
  <c r="C10" i="18"/>
  <c r="C9" i="18"/>
  <c r="C39" i="17"/>
  <c r="C10" i="17"/>
  <c r="C56" i="17"/>
  <c r="C16" i="17"/>
  <c r="C46" i="17"/>
  <c r="C71" i="17"/>
  <c r="C70" i="17"/>
  <c r="C69" i="17"/>
  <c r="C68" i="17"/>
  <c r="C67" i="17"/>
  <c r="C66" i="17"/>
  <c r="C65" i="17"/>
  <c r="C64" i="17"/>
  <c r="C63" i="17"/>
  <c r="C62" i="17"/>
</calcChain>
</file>

<file path=xl/sharedStrings.xml><?xml version="1.0" encoding="utf-8"?>
<sst xmlns="http://schemas.openxmlformats.org/spreadsheetml/2006/main" count="547" uniqueCount="98">
  <si>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</si>
  <si>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</si>
  <si>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</si>
  <si>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</si>
  <si>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</si>
  <si>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</si>
  <si>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</si>
  <si>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</si>
  <si>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</si>
  <si>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</si>
  <si>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</si>
  <si>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</si>
  <si>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</si>
  <si>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</si>
  <si>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</si>
  <si>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</si>
  <si>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</si>
  <si>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</si>
  <si>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</si>
  <si>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</si>
  <si>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</si>
  <si>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</si>
  <si>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</si>
  <si>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</si>
  <si>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</si>
  <si>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</si>
  <si>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</si>
  <si>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Original PSU</t>
  </si>
  <si>
    <t>End of Sep</t>
  </si>
  <si>
    <t>No PSU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</si>
  <si>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</si>
  <si>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</si>
  <si>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</si>
  <si>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</si>
  <si>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</si>
  <si>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</si>
  <si>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</si>
  <si>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</si>
  <si>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</si>
  <si>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</si>
  <si>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</si>
  <si>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</si>
  <si>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</si>
  <si>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</si>
  <si>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</si>
  <si>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</si>
  <si>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</si>
  <si>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</si>
  <si>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</si>
  <si>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</si>
  <si>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</si>
  <si>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</si>
  <si>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</si>
  <si>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</si>
  <si>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</si>
  <si>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M21S  52T  3360W</t>
  </si>
  <si>
    <t>M21S  54T  3360W</t>
  </si>
  <si>
    <t>M21S  56T  3360W</t>
  </si>
  <si>
    <t>Mid of Sep</t>
  </si>
  <si>
    <t xml:space="preserve">T1  32T  </t>
  </si>
  <si>
    <t>S9se 17t</t>
  </si>
  <si>
    <t>E12+  50T</t>
  </si>
  <si>
    <t>E10.2 27t</t>
  </si>
  <si>
    <t>E10.1  18T  1980W</t>
  </si>
  <si>
    <t>M21S 50t 3360W</t>
  </si>
  <si>
    <t xml:space="preserve">PSU 2000w </t>
  </si>
  <si>
    <t>M21S  58T  3360W</t>
  </si>
  <si>
    <t>fast delivery</t>
  </si>
  <si>
    <t>September</t>
  </si>
  <si>
    <t>T2T   28T</t>
  </si>
  <si>
    <t>s17 pro 50T</t>
  </si>
  <si>
    <t>T2T   28T  2200W</t>
  </si>
  <si>
    <t>列1</t>
  </si>
  <si>
    <t>M21S  50t 3360W</t>
    <phoneticPr fontId="13" type="noConversion"/>
  </si>
  <si>
    <t>si</t>
    <phoneticPr fontId="13" type="noConversion"/>
  </si>
  <si>
    <t>lich</t>
    <phoneticPr fontId="13" type="noConversion"/>
  </si>
  <si>
    <t>Mid of Sep</t>
    <phoneticPr fontId="13" type="noConversion"/>
  </si>
  <si>
    <t>October</t>
    <phoneticPr fontId="13" type="noConversion"/>
  </si>
  <si>
    <t>September</t>
    <phoneticPr fontId="13" type="noConversion"/>
  </si>
  <si>
    <t>stock in factory</t>
    <phoneticPr fontId="13" type="noConversion"/>
  </si>
  <si>
    <t>fast delivery</t>
    <phoneticPr fontId="13" type="noConversion"/>
  </si>
  <si>
    <t>November</t>
    <phoneticPr fontId="13" type="noConversion"/>
  </si>
  <si>
    <t>U6</t>
    <phoneticPr fontId="13" type="noConversion"/>
  </si>
  <si>
    <t>Mid of Oct.</t>
    <phoneticPr fontId="13" type="noConversion"/>
  </si>
  <si>
    <t>original PSU</t>
    <phoneticPr fontId="13" type="noConversion"/>
  </si>
  <si>
    <t>harry</t>
    <phoneticPr fontId="13" type="noConversion"/>
  </si>
  <si>
    <t>z11 135k</t>
    <phoneticPr fontId="13" type="noConversion"/>
  </si>
  <si>
    <t>stock</t>
    <phoneticPr fontId="13" type="noConversion"/>
  </si>
  <si>
    <t>A 921  37t</t>
    <phoneticPr fontId="13" type="noConversion"/>
  </si>
  <si>
    <t>si+harry</t>
    <phoneticPr fontId="13" type="noConversion"/>
  </si>
  <si>
    <t>early of Sep.</t>
    <phoneticPr fontId="13" type="noConversion"/>
  </si>
  <si>
    <t>s17 pro 56T</t>
    <phoneticPr fontId="13" type="noConversion"/>
  </si>
  <si>
    <t>Delivery in HK next week</t>
    <phoneticPr fontId="13" type="noConversion"/>
  </si>
  <si>
    <t>s17 pro 53T</t>
    <phoneticPr fontId="13" type="noConversion"/>
  </si>
  <si>
    <t>delivery in HK in September</t>
    <phoneticPr fontId="13" type="noConversion"/>
  </si>
  <si>
    <t>End of Sep</t>
    <phoneticPr fontId="13" type="noConversion"/>
  </si>
  <si>
    <t>F3  30T 2200W</t>
    <phoneticPr fontId="13" type="noConversion"/>
  </si>
  <si>
    <t>Stock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</si>
</sst>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8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rgb="FF000000"/>
      <name val="Century Gothic"/>
      <family val="1"/>
    </font>
    <font>
      <sz val="8"/>
      <name val="Century Gothic"/>
      <family val="1"/>
      <scheme val="minor"/>
    </font>
    <font>
      <sz val="9"/>
      <name val="Century Gothic"/>
      <family val="3"/>
      <charset val="134"/>
      <scheme val="minor"/>
    </font>
    <font>
      <sz val="11"/>
      <name val="Century Gothic"/>
      <family val="1"/>
    </font>
    <font>
      <sz val="10"/>
      <color theme="1"/>
      <name val="Century Gothic"/>
      <family val="1"/>
      <scheme val="minor"/>
    </font>
    <font>
      <sz val="9"/>
      <color theme="1"/>
      <name val="Century Gothic"/>
      <family val="1"/>
      <scheme val="minor"/>
    </font>
    <font>
      <i/>
      <sz val="10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37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1" fontId="11" fillId="0" borderId="1" xfId="12" applyFont="1" applyBorder="1" applyAlignment="1">
      <alignment horizontal="center" vertical="center" wrapText="1"/>
    </xf>
    <xf numFmtId="41" fontId="3" fillId="0" borderId="1" xfId="12" applyFont="1" applyBorder="1" applyAlignment="1">
      <alignment horizontal="center" vertical="center" wrapText="1"/>
    </xf>
    <xf numFmtId="166" fontId="3" fillId="0" borderId="1" xfId="12" applyNumberFormat="1" applyFont="1" applyBorder="1" applyAlignment="1">
      <alignment horizontal="center" vertical="center" wrapText="1"/>
    </xf>
    <xf numFmtId="167" fontId="3" fillId="0" borderId="1" xfId="12" applyNumberFormat="1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168" fontId="6" fillId="0" borderId="0" xfId="0" applyNumberFormat="1" applyFont="1" applyAlignment="1">
      <alignment horizontal="left" vertical="center" wrapText="1"/>
    </xf>
    <xf numFmtId="41" fontId="9" fillId="0" borderId="1" xfId="12" applyFont="1" applyBorder="1" applyAlignment="1" applyProtection="1">
      <alignment horizontal="center" vertical="center" wrapText="1"/>
      <protection locked="0"/>
    </xf>
    <xf numFmtId="166" fontId="9" fillId="0" borderId="1" xfId="12" applyNumberFormat="1" applyFont="1" applyBorder="1" applyAlignment="1" applyProtection="1">
      <alignment horizontal="center" vertical="center" wrapText="1"/>
      <protection locked="0"/>
    </xf>
    <xf numFmtId="167" fontId="9" fillId="0" borderId="1" xfId="12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>
      <alignment horizontal="left" vertical="center" wrapText="1"/>
    </xf>
    <xf numFmtId="41" fontId="3" fillId="0" borderId="1" xfId="12" applyFont="1" applyBorder="1" applyAlignment="1" applyProtection="1">
      <alignment horizontal="center" vertical="center" wrapText="1"/>
      <protection locked="0"/>
    </xf>
    <xf numFmtId="166" fontId="3" fillId="0" borderId="1" xfId="12" applyNumberFormat="1" applyFont="1" applyBorder="1" applyAlignment="1" applyProtection="1">
      <alignment horizontal="center" vertical="center" wrapText="1"/>
      <protection locked="0"/>
    </xf>
    <xf numFmtId="167" fontId="3" fillId="0" borderId="1" xfId="12" applyNumberFormat="1" applyFont="1" applyBorder="1" applyAlignment="1" applyProtection="1">
      <alignment horizontal="center" vertical="center" wrapText="1"/>
      <protection locked="0"/>
    </xf>
    <xf numFmtId="41" fontId="14" fillId="0" borderId="1" xfId="12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5" fillId="0" borderId="1" xfId="12" applyFont="1" applyBorder="1" applyAlignment="1" applyProtection="1">
      <alignment horizontal="center" vertical="center" wrapText="1"/>
      <protection locked="0"/>
    </xf>
    <xf numFmtId="41" fontId="16" fillId="0" borderId="1" xfId="12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24"/>
      <tableStyleElement type="headerRow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46</xdr:row>
      <xdr:rowOff>0</xdr:rowOff>
    </xdr:from>
    <xdr:to>
      <xdr:col>5</xdr:col>
      <xdr:colOff>0</xdr:colOff>
      <xdr:row>46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1C8A60-48A3-48C4-8734-1D24CCA072DB}"/>
            </a:ext>
          </a:extLst>
        </xdr:cNvPr>
        <xdr:cNvSpPr txBox="1"/>
      </xdr:nvSpPr>
      <xdr:spPr>
        <a:xfrm>
          <a:off x="9525" y="12211050"/>
          <a:ext cx="47244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5</xdr:col>
      <xdr:colOff>0</xdr:colOff>
      <xdr:row>50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C05B5-549D-4D4E-99BC-2B397B87BFB6}"/>
            </a:ext>
          </a:extLst>
        </xdr:cNvPr>
        <xdr:cNvSpPr txBox="1"/>
      </xdr:nvSpPr>
      <xdr:spPr>
        <a:xfrm>
          <a:off x="9525" y="10791825"/>
          <a:ext cx="56197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60</xdr:row>
      <xdr:rowOff>0</xdr:rowOff>
    </xdr:from>
    <xdr:to>
      <xdr:col>5</xdr:col>
      <xdr:colOff>0</xdr:colOff>
      <xdr:row>60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6A891-80EE-4D38-86D7-E8A529F27835}"/>
            </a:ext>
          </a:extLst>
        </xdr:cNvPr>
        <xdr:cNvSpPr txBox="1"/>
      </xdr:nvSpPr>
      <xdr:spPr>
        <a:xfrm>
          <a:off x="9525" y="9972675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5EA5CE-C001-4D31-86E3-E85232098147}" name="Table223" displayName="Table223" ref="A7:E57" totalsRowShown="0" headerRowDxfId="21" dataDxfId="20">
  <autoFilter ref="A7:E57" xr:uid="{A6DF4A7A-E6FB-48F0-B8C5-462E7B95C760}"/>
  <tableColumns count="5">
    <tableColumn id="1" xr3:uid="{7FB250EC-B1FD-46CF-88A3-ADF74E4403A6}" name="Product Number" dataDxfId="19"/>
    <tableColumn id="2" xr3:uid="{F3408F10-1BDF-4F49-AC94-EB9E34CD152F}" name="￥/ Price" dataDxfId="18"/>
    <tableColumn id="3" xr3:uid="{14BB8991-CF01-4912-B392-DC10D3ED9FEB}" name="$ / Price" dataDxfId="17">
      <calculatedColumnFormula>Table223[[#This Row],[￥/ Price]]/6.8</calculatedColumnFormula>
    </tableColumn>
    <tableColumn id="4" xr3:uid="{2C64E287-9610-4CE3-8D5F-916E2B1206D7}" name="PSU" dataDxfId="16"/>
    <tableColumn id="5" xr3:uid="{F5E44FEA-9DE6-4649-B412-95A202C0A013}" name="Delivery Time" dataDxfId="15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27E861-082C-457E-84C8-758211EB9DE3}" name="Table224" displayName="Table224" ref="A8:E61" totalsRowShown="0" headerRowDxfId="14" dataDxfId="13">
  <autoFilter ref="A8:E61" xr:uid="{A6DF4A7A-E6FB-48F0-B8C5-462E7B95C760}"/>
  <tableColumns count="5">
    <tableColumn id="1" xr3:uid="{1E2A7A5D-0CB7-41D9-9BF3-326AEDE79683}" name="Product Number" dataDxfId="12"/>
    <tableColumn id="2" xr3:uid="{3D1413F4-0782-4CF9-81CF-764630B2173F}" name="￥/ Price" dataDxfId="11"/>
    <tableColumn id="3" xr3:uid="{59E83247-7813-408A-9350-3E81ECA42DF4}" name="$ / Price" dataDxfId="10">
      <calculatedColumnFormula>Table224[[#This Row],[￥/ Price]]/6.8</calculatedColumnFormula>
    </tableColumn>
    <tableColumn id="4" xr3:uid="{63DCA0AA-0DBE-4371-9907-5AF20FA8907E}" name="PSU" dataDxfId="9"/>
    <tableColumn id="5" xr3:uid="{E8536D09-ADB4-49A6-8DEA-854D8398A17C}" name="Delivery Time" dataDxfId="8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5689D0-E209-42E6-ADA7-FAC72CAEC9F1}" name="Table22" displayName="Table22" ref="A8:F71" totalsRowShown="0" headerRowDxfId="7" dataDxfId="6">
  <autoFilter ref="A8:F71" xr:uid="{A6DF4A7A-E6FB-48F0-B8C5-462E7B95C760}"/>
  <tableColumns count="6">
    <tableColumn id="1" xr3:uid="{29E73E83-9542-4B40-83A2-79F799EAA895}" name="Product Number" dataDxfId="5"/>
    <tableColumn id="2" xr3:uid="{A8E91373-6392-4A2D-AA31-46C7E5757739}" name="￥/ Price" dataDxfId="4"/>
    <tableColumn id="3" xr3:uid="{F4665ECD-985A-46BF-BC1A-8F9E090E1FE7}" name="$ / Price" dataDxfId="3">
      <calculatedColumnFormula>Table22[[#This Row],[￥/ Price]]/6.8</calculatedColumnFormula>
    </tableColumn>
    <tableColumn id="4" xr3:uid="{AA8075F7-15B4-429F-B956-C9F94F729641}" name="PSU" dataDxfId="2"/>
    <tableColumn id="5" xr3:uid="{A0BE1A48-43BE-4352-B56E-8385F81604DC}" name="Delivery Time" dataDxfId="1"/>
    <tableColumn id="6" xr3:uid="{C04D70CE-A587-45FB-AF0B-BEC72B581CAC}" name="列1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472A-1A27-4C59-BE8D-CC7BD6BA93BE}">
  <dimension ref="A1:E57"/>
  <sheetViews>
    <sheetView tabSelected="1" zoomScaleNormal="100" workbookViewId="0">
      <pane ySplit="7" topLeftCell="A8" activePane="bottomLeft" state="frozen"/>
      <selection pane="bottomLeft" activeCell="C29" sqref="C29"/>
    </sheetView>
  </sheetViews>
  <sheetFormatPr defaultRowHeight="16.5"/>
  <cols>
    <col min="1" max="1" width="18.75" customWidth="1"/>
    <col min="2" max="2" width="13" style="1" customWidth="1"/>
    <col min="3" max="3" width="12.25" style="2" customWidth="1"/>
    <col min="4" max="4" width="13" customWidth="1"/>
    <col min="5" max="5" width="22.75" customWidth="1"/>
  </cols>
  <sheetData>
    <row r="1" spans="1:5" ht="15.75" customHeight="1">
      <c r="A1" s="30" t="s">
        <v>7</v>
      </c>
      <c r="B1" s="30"/>
      <c r="C1" s="30"/>
      <c r="D1" s="30"/>
      <c r="E1" s="30"/>
    </row>
    <row r="2" spans="1:5" ht="15.75" customHeight="1">
      <c r="A2" s="30" t="s">
        <v>8</v>
      </c>
      <c r="B2" s="30"/>
      <c r="C2" s="30"/>
      <c r="D2" s="30"/>
      <c r="E2" s="30"/>
    </row>
    <row r="3" spans="1:5" ht="15.75" customHeight="1">
      <c r="A3" s="30" t="s">
        <v>9</v>
      </c>
      <c r="B3" s="30"/>
      <c r="C3" s="30"/>
      <c r="D3" s="30"/>
      <c r="E3" s="30"/>
    </row>
    <row r="4" spans="1:5" ht="15.75" customHeight="1">
      <c r="A4" s="30" t="s">
        <v>10</v>
      </c>
      <c r="B4" s="30"/>
      <c r="C4" s="30"/>
      <c r="D4" s="30"/>
      <c r="E4" s="30"/>
    </row>
    <row r="5" spans="1:5" ht="6.75" customHeight="1">
      <c r="A5" s="31"/>
      <c r="B5" s="31"/>
      <c r="C5" s="31"/>
      <c r="D5" s="31"/>
      <c r="E5" s="31"/>
    </row>
    <row r="6" spans="1:5" ht="15.75" customHeight="1">
      <c r="A6" s="9">
        <v>43707</v>
      </c>
      <c r="B6" s="36" t="s">
        <v>1</v>
      </c>
      <c r="C6" s="36"/>
      <c r="D6" s="36"/>
      <c r="E6" s="13" t="s">
        <v>23</v>
      </c>
    </row>
    <row r="7" spans="1:5" ht="16.5" customHeight="1">
      <c r="A7" s="3" t="s">
        <v>2</v>
      </c>
      <c r="B7" s="5" t="s">
        <v>3</v>
      </c>
      <c r="C7" s="4" t="s">
        <v>12</v>
      </c>
      <c r="D7" s="3" t="s">
        <v>4</v>
      </c>
      <c r="E7" s="3" t="s">
        <v>5</v>
      </c>
    </row>
    <row r="8" spans="1:5" s="19" customFormat="1" ht="16.5" customHeight="1">
      <c r="A8" s="10" t="s">
        <v>59</v>
      </c>
      <c r="B8" s="11">
        <v>5250</v>
      </c>
      <c r="C8" s="12">
        <v>779.41176470588232</v>
      </c>
      <c r="D8" s="10" t="s">
        <v>29</v>
      </c>
      <c r="E8" s="10" t="s">
        <v>11</v>
      </c>
    </row>
    <row r="9" spans="1:5" s="19" customFormat="1" ht="16.5" customHeight="1">
      <c r="A9" s="10" t="s">
        <v>59</v>
      </c>
      <c r="B9" s="11">
        <v>5130</v>
      </c>
      <c r="C9" s="12">
        <f>Table223[[#This Row],[￥/ Price]]/6.8</f>
        <v>754.41176470588232</v>
      </c>
      <c r="D9" s="10" t="s">
        <v>29</v>
      </c>
      <c r="E9" s="10" t="s">
        <v>67</v>
      </c>
    </row>
    <row r="10" spans="1:5" ht="16.5" customHeight="1">
      <c r="A10" s="10" t="s">
        <v>25</v>
      </c>
      <c r="B10" s="11">
        <v>3950</v>
      </c>
      <c r="C10" s="12">
        <v>573.52941176470586</v>
      </c>
      <c r="D10" s="10" t="s">
        <v>24</v>
      </c>
      <c r="E10" s="10" t="s">
        <v>11</v>
      </c>
    </row>
    <row r="11" spans="1:5" ht="16.5" customHeight="1">
      <c r="A11" s="10" t="s">
        <v>96</v>
      </c>
      <c r="B11" s="11">
        <v>6550</v>
      </c>
      <c r="C11" s="12">
        <f>Table223[[#This Row],[￥/ Price]]/6.8</f>
        <v>963.23529411764707</v>
      </c>
      <c r="D11" s="10" t="s">
        <v>24</v>
      </c>
      <c r="E11" s="10" t="s">
        <v>97</v>
      </c>
    </row>
    <row r="12" spans="1:5" ht="16.5" customHeight="1">
      <c r="A12" s="10" t="s">
        <v>49</v>
      </c>
      <c r="B12" s="11">
        <v>2000</v>
      </c>
      <c r="C12" s="12">
        <v>308.8235294117647</v>
      </c>
      <c r="D12" s="10" t="s">
        <v>29</v>
      </c>
      <c r="E12" s="10" t="s">
        <v>11</v>
      </c>
    </row>
    <row r="13" spans="1:5" ht="16.5" customHeight="1">
      <c r="A13" s="10" t="s">
        <v>88</v>
      </c>
      <c r="B13" s="11">
        <v>4750</v>
      </c>
      <c r="C13" s="12">
        <v>732.35294117647061</v>
      </c>
      <c r="D13" s="10" t="s">
        <v>29</v>
      </c>
      <c r="E13" s="10" t="s">
        <v>11</v>
      </c>
    </row>
    <row r="14" spans="1:5" ht="16.5" customHeight="1">
      <c r="A14" s="10" t="s">
        <v>51</v>
      </c>
      <c r="B14" s="11">
        <v>13100</v>
      </c>
      <c r="C14" s="12">
        <v>1647.0588235294117</v>
      </c>
      <c r="D14" s="10" t="s">
        <v>29</v>
      </c>
      <c r="E14" s="10" t="s">
        <v>87</v>
      </c>
    </row>
    <row r="15" spans="1:5" ht="16.5" customHeight="1">
      <c r="A15" s="10" t="s">
        <v>69</v>
      </c>
      <c r="B15" s="11">
        <v>5650</v>
      </c>
      <c r="C15" s="12">
        <f>Table223[[#This Row],[￥/ Price]]/6.8</f>
        <v>830.88235294117646</v>
      </c>
      <c r="D15" s="10" t="s">
        <v>24</v>
      </c>
      <c r="E15" s="10" t="s">
        <v>11</v>
      </c>
    </row>
    <row r="16" spans="1:5" ht="16.5" customHeight="1">
      <c r="A16" s="10" t="s">
        <v>47</v>
      </c>
      <c r="B16" s="11">
        <v>6250</v>
      </c>
      <c r="C16" s="12">
        <v>919.11764705882354</v>
      </c>
      <c r="D16" s="10" t="s">
        <v>24</v>
      </c>
      <c r="E16" s="10" t="s">
        <v>11</v>
      </c>
    </row>
    <row r="17" spans="1:5" s="19" customFormat="1" ht="16.5" customHeight="1">
      <c r="A17" s="10" t="s">
        <v>48</v>
      </c>
      <c r="B17" s="11">
        <v>14800</v>
      </c>
      <c r="C17" s="12">
        <v>2220.5882352941176</v>
      </c>
      <c r="D17" s="10" t="s">
        <v>24</v>
      </c>
      <c r="E17" s="10" t="s">
        <v>79</v>
      </c>
    </row>
    <row r="18" spans="1:5" ht="16.5" customHeight="1">
      <c r="A18" s="10" t="s">
        <v>31</v>
      </c>
      <c r="B18" s="11">
        <v>1400</v>
      </c>
      <c r="C18" s="12">
        <v>191.1764705882353</v>
      </c>
      <c r="D18" s="10" t="s">
        <v>29</v>
      </c>
      <c r="E18" s="10" t="s">
        <v>11</v>
      </c>
    </row>
    <row r="19" spans="1:5" ht="16.5" customHeight="1">
      <c r="A19" s="10" t="s">
        <v>32</v>
      </c>
      <c r="B19" s="11">
        <v>1500</v>
      </c>
      <c r="C19" s="12">
        <v>202.94117647058823</v>
      </c>
      <c r="D19" s="10" t="s">
        <v>29</v>
      </c>
      <c r="E19" s="10" t="s">
        <v>11</v>
      </c>
    </row>
    <row r="20" spans="1:5" ht="16.5" customHeight="1">
      <c r="A20" s="10" t="s">
        <v>34</v>
      </c>
      <c r="B20" s="11">
        <v>2650</v>
      </c>
      <c r="C20" s="12">
        <v>411.76470588235293</v>
      </c>
      <c r="D20" s="10" t="s">
        <v>29</v>
      </c>
      <c r="E20" s="10" t="s">
        <v>11</v>
      </c>
    </row>
    <row r="21" spans="1:5" ht="16.5" customHeight="1">
      <c r="A21" s="10" t="s">
        <v>35</v>
      </c>
      <c r="B21" s="11">
        <v>3300</v>
      </c>
      <c r="C21" s="12">
        <v>477.94117647058823</v>
      </c>
      <c r="D21" s="10" t="s">
        <v>29</v>
      </c>
      <c r="E21" s="10" t="s">
        <v>11</v>
      </c>
    </row>
    <row r="22" spans="1:5" ht="16.5" customHeight="1">
      <c r="A22" s="10" t="s">
        <v>36</v>
      </c>
      <c r="B22" s="11">
        <v>4150</v>
      </c>
      <c r="C22" s="12">
        <v>617.64705882352939</v>
      </c>
      <c r="D22" s="10" t="s">
        <v>29</v>
      </c>
      <c r="E22" s="10" t="s">
        <v>11</v>
      </c>
    </row>
    <row r="23" spans="1:5" s="19" customFormat="1" ht="16.5" customHeight="1">
      <c r="A23" s="10" t="s">
        <v>60</v>
      </c>
      <c r="B23" s="11">
        <v>4270</v>
      </c>
      <c r="C23" s="12">
        <v>622.05882352941182</v>
      </c>
      <c r="D23" s="10" t="s">
        <v>29</v>
      </c>
      <c r="E23" s="10" t="s">
        <v>11</v>
      </c>
    </row>
    <row r="24" spans="1:5" ht="16.5" customHeight="1">
      <c r="A24" s="10" t="s">
        <v>43</v>
      </c>
      <c r="B24" s="11">
        <v>16600</v>
      </c>
      <c r="C24" s="12">
        <v>2500</v>
      </c>
      <c r="D24" s="10" t="s">
        <v>44</v>
      </c>
      <c r="E24" s="10" t="s">
        <v>80</v>
      </c>
    </row>
    <row r="25" spans="1:5" ht="16.5" customHeight="1">
      <c r="A25" s="10" t="s">
        <v>43</v>
      </c>
      <c r="B25" s="11">
        <v>15100</v>
      </c>
      <c r="C25" s="12">
        <v>2323.5294117647059</v>
      </c>
      <c r="D25" s="10" t="s">
        <v>44</v>
      </c>
      <c r="E25" s="10" t="s">
        <v>68</v>
      </c>
    </row>
    <row r="26" spans="1:5" ht="16.5" customHeight="1">
      <c r="A26" s="10" t="s">
        <v>45</v>
      </c>
      <c r="B26" s="11">
        <v>27100</v>
      </c>
      <c r="C26" s="12">
        <v>4264.7058823529414</v>
      </c>
      <c r="D26" s="10" t="s">
        <v>44</v>
      </c>
      <c r="E26" s="10" t="s">
        <v>80</v>
      </c>
    </row>
    <row r="27" spans="1:5" ht="16.5" customHeight="1">
      <c r="A27" s="10" t="s">
        <v>46</v>
      </c>
      <c r="B27" s="11">
        <v>24900</v>
      </c>
      <c r="C27" s="12">
        <v>3529.4117647058824</v>
      </c>
      <c r="D27" s="10" t="s">
        <v>44</v>
      </c>
      <c r="E27" s="10" t="s">
        <v>68</v>
      </c>
    </row>
    <row r="28" spans="1:5" ht="16.5" customHeight="1">
      <c r="A28" s="10" t="s">
        <v>46</v>
      </c>
      <c r="B28" s="11">
        <v>22100</v>
      </c>
      <c r="C28" s="12">
        <f>Table223[[#This Row],[￥/ Price]]/6.8</f>
        <v>3250</v>
      </c>
      <c r="D28" s="10" t="s">
        <v>44</v>
      </c>
      <c r="E28" s="35" t="s">
        <v>94</v>
      </c>
    </row>
    <row r="29" spans="1:5" ht="16.5" customHeight="1">
      <c r="A29" s="10" t="s">
        <v>70</v>
      </c>
      <c r="B29" s="11">
        <v>29090</v>
      </c>
      <c r="C29" s="12">
        <f>Table223[[#This Row],[￥/ Price]]/6.8</f>
        <v>4277.9411764705883</v>
      </c>
      <c r="D29" s="10" t="s">
        <v>44</v>
      </c>
      <c r="E29" s="10" t="s">
        <v>80</v>
      </c>
    </row>
    <row r="30" spans="1:5" ht="16.5" customHeight="1">
      <c r="A30" s="10" t="s">
        <v>70</v>
      </c>
      <c r="B30" s="11">
        <v>22600</v>
      </c>
      <c r="C30" s="12">
        <f>Table223[[#This Row],[￥/ Price]]/6.8</f>
        <v>3323.5294117647059</v>
      </c>
      <c r="D30" s="10" t="s">
        <v>44</v>
      </c>
      <c r="E30" s="10" t="s">
        <v>81</v>
      </c>
    </row>
    <row r="31" spans="1:5" ht="16.5" customHeight="1">
      <c r="A31" s="10" t="s">
        <v>91</v>
      </c>
      <c r="B31" s="11">
        <v>24900</v>
      </c>
      <c r="C31" s="12">
        <f>Table223[[#This Row],[￥/ Price]]/6.8</f>
        <v>3661.7647058823532</v>
      </c>
      <c r="D31" s="10" t="s">
        <v>44</v>
      </c>
      <c r="E31" s="34" t="s">
        <v>92</v>
      </c>
    </row>
    <row r="32" spans="1:5" ht="16.5" customHeight="1">
      <c r="A32" s="10" t="s">
        <v>93</v>
      </c>
      <c r="B32" s="11">
        <v>23900</v>
      </c>
      <c r="C32" s="12">
        <f>Table223[[#This Row],[￥/ Price]]/6.8</f>
        <v>3514.7058823529414</v>
      </c>
      <c r="D32" s="10" t="s">
        <v>44</v>
      </c>
      <c r="E32" s="34" t="s">
        <v>92</v>
      </c>
    </row>
    <row r="33" spans="1:5" ht="16.5" customHeight="1">
      <c r="A33" s="10" t="s">
        <v>26</v>
      </c>
      <c r="B33" s="11">
        <v>3350</v>
      </c>
      <c r="C33" s="12">
        <f>Table223[[#This Row],[￥/ Price]]/6.8</f>
        <v>492.64705882352945</v>
      </c>
      <c r="D33" s="10" t="s">
        <v>44</v>
      </c>
      <c r="E33" s="6" t="s">
        <v>11</v>
      </c>
    </row>
    <row r="34" spans="1:5" ht="15.95" customHeight="1">
      <c r="A34" s="6" t="s">
        <v>63</v>
      </c>
      <c r="B34" s="7">
        <v>2200</v>
      </c>
      <c r="C34" s="12">
        <v>375</v>
      </c>
      <c r="D34" s="6" t="s">
        <v>29</v>
      </c>
      <c r="E34" s="6" t="s">
        <v>11</v>
      </c>
    </row>
    <row r="35" spans="1:5" ht="15.95" customHeight="1">
      <c r="A35" s="6" t="s">
        <v>30</v>
      </c>
      <c r="B35" s="7">
        <v>2630</v>
      </c>
      <c r="C35" s="12">
        <v>433.8235294117647</v>
      </c>
      <c r="D35" s="6" t="s">
        <v>29</v>
      </c>
      <c r="E35" s="6" t="s">
        <v>11</v>
      </c>
    </row>
    <row r="36" spans="1:5" ht="15.95" customHeight="1">
      <c r="A36" s="6" t="s">
        <v>52</v>
      </c>
      <c r="B36" s="7">
        <v>24100</v>
      </c>
      <c r="C36" s="12">
        <v>3426.4705882352941</v>
      </c>
      <c r="D36" s="6" t="s">
        <v>53</v>
      </c>
      <c r="E36" s="6" t="s">
        <v>11</v>
      </c>
    </row>
    <row r="37" spans="1:5" ht="15.95" customHeight="1">
      <c r="A37" s="6" t="s">
        <v>54</v>
      </c>
      <c r="B37" s="7">
        <v>22100</v>
      </c>
      <c r="C37" s="12">
        <v>3529.4117647058824</v>
      </c>
      <c r="D37" s="6" t="s">
        <v>53</v>
      </c>
      <c r="E37" s="6" t="s">
        <v>90</v>
      </c>
    </row>
    <row r="38" spans="1:5" ht="15.95" customHeight="1">
      <c r="A38" s="6" t="s">
        <v>54</v>
      </c>
      <c r="B38" s="7">
        <v>19700</v>
      </c>
      <c r="C38" s="12">
        <v>3235.294117647059</v>
      </c>
      <c r="D38" s="6" t="s">
        <v>53</v>
      </c>
      <c r="E38" s="6" t="s">
        <v>76</v>
      </c>
    </row>
    <row r="39" spans="1:5" ht="15.95" customHeight="1">
      <c r="A39" s="6" t="s">
        <v>54</v>
      </c>
      <c r="B39" s="7">
        <v>24900</v>
      </c>
      <c r="C39" s="12">
        <v>3058.8235294117649</v>
      </c>
      <c r="D39" s="6" t="s">
        <v>53</v>
      </c>
      <c r="E39" s="6" t="s">
        <v>87</v>
      </c>
    </row>
    <row r="40" spans="1:5" ht="15.95" customHeight="1">
      <c r="A40" s="6" t="s">
        <v>54</v>
      </c>
      <c r="B40" s="7">
        <v>16300</v>
      </c>
      <c r="C40" s="12">
        <v>2470.5882352941176</v>
      </c>
      <c r="D40" s="6" t="s">
        <v>53</v>
      </c>
      <c r="E40" s="6" t="s">
        <v>77</v>
      </c>
    </row>
    <row r="41" spans="1:5" ht="15.95" customHeight="1">
      <c r="A41" s="6" t="s">
        <v>73</v>
      </c>
      <c r="B41" s="7">
        <v>13900</v>
      </c>
      <c r="C41" s="12">
        <v>2029.4117647058824</v>
      </c>
      <c r="D41" s="6" t="s">
        <v>53</v>
      </c>
      <c r="E41" s="6" t="s">
        <v>11</v>
      </c>
    </row>
    <row r="42" spans="1:5" ht="15.95" customHeight="1">
      <c r="A42" s="6" t="s">
        <v>55</v>
      </c>
      <c r="B42" s="7">
        <v>14300</v>
      </c>
      <c r="C42" s="12">
        <v>2110.294117647059</v>
      </c>
      <c r="D42" s="6" t="s">
        <v>53</v>
      </c>
      <c r="E42" s="6" t="s">
        <v>11</v>
      </c>
    </row>
    <row r="43" spans="1:5" ht="15.95" customHeight="1">
      <c r="A43" s="6" t="s">
        <v>56</v>
      </c>
      <c r="B43" s="7">
        <v>15200</v>
      </c>
      <c r="C43" s="12">
        <v>2235.294117647059</v>
      </c>
      <c r="D43" s="6" t="s">
        <v>53</v>
      </c>
      <c r="E43" s="6" t="s">
        <v>11</v>
      </c>
    </row>
    <row r="44" spans="1:5" ht="15.95" customHeight="1">
      <c r="A44" s="6" t="s">
        <v>57</v>
      </c>
      <c r="B44" s="7">
        <v>15800</v>
      </c>
      <c r="C44" s="12">
        <f>Table223[[#This Row],[￥/ Price]]/6.8</f>
        <v>2323.5294117647059</v>
      </c>
      <c r="D44" s="6" t="s">
        <v>53</v>
      </c>
      <c r="E44" s="6" t="s">
        <v>11</v>
      </c>
    </row>
    <row r="45" spans="1:5" ht="15.95" customHeight="1">
      <c r="A45" s="6" t="s">
        <v>57</v>
      </c>
      <c r="B45" s="7">
        <v>14800</v>
      </c>
      <c r="C45" s="12">
        <v>2323.5294117647059</v>
      </c>
      <c r="D45" s="6" t="s">
        <v>53</v>
      </c>
      <c r="E45" s="6" t="s">
        <v>95</v>
      </c>
    </row>
    <row r="46" spans="1:5" ht="15.95" customHeight="1">
      <c r="A46" s="6" t="s">
        <v>82</v>
      </c>
      <c r="B46" s="7">
        <v>10300</v>
      </c>
      <c r="C46" s="12">
        <f>Table223[[#This Row],[￥/ Price]]/6.8</f>
        <v>1514.7058823529412</v>
      </c>
      <c r="D46" s="6" t="s">
        <v>84</v>
      </c>
      <c r="E46" s="6" t="s">
        <v>83</v>
      </c>
    </row>
    <row r="47" spans="1:5" ht="15.95" customHeight="1">
      <c r="A47" s="6"/>
      <c r="B47" s="7"/>
      <c r="C47" s="12"/>
      <c r="D47" s="6"/>
      <c r="E47" s="6"/>
    </row>
    <row r="48" spans="1:5">
      <c r="A48" s="6" t="s">
        <v>13</v>
      </c>
      <c r="B48" s="7">
        <v>800</v>
      </c>
      <c r="C48" s="8">
        <f>Table223[[#This Row],[￥/ Price]]/6.8</f>
        <v>117.64705882352942</v>
      </c>
      <c r="D48" s="6" t="s">
        <v>14</v>
      </c>
      <c r="E48" s="6" t="s">
        <v>6</v>
      </c>
    </row>
    <row r="49" spans="1:5">
      <c r="A49" s="6" t="s">
        <v>15</v>
      </c>
      <c r="B49" s="7">
        <v>800</v>
      </c>
      <c r="C49" s="8">
        <f>Table223[[#This Row],[￥/ Price]]/6.8</f>
        <v>117.64705882352942</v>
      </c>
      <c r="D49" s="6" t="s">
        <v>14</v>
      </c>
      <c r="E49" s="6" t="s">
        <v>6</v>
      </c>
    </row>
    <row r="50" spans="1:5">
      <c r="A50" s="6" t="s">
        <v>16</v>
      </c>
      <c r="B50" s="7">
        <v>500</v>
      </c>
      <c r="C50" s="8">
        <f>Table223[[#This Row],[￥/ Price]]/6.8</f>
        <v>73.529411764705884</v>
      </c>
      <c r="D50" s="6" t="s">
        <v>14</v>
      </c>
      <c r="E50" s="6" t="s">
        <v>6</v>
      </c>
    </row>
    <row r="51" spans="1:5" ht="18.75" customHeight="1">
      <c r="A51" s="6" t="s">
        <v>65</v>
      </c>
      <c r="B51" s="7">
        <v>280</v>
      </c>
      <c r="C51" s="8">
        <f>Table223[[#This Row],[￥/ Price]]/6.8</f>
        <v>41.176470588235297</v>
      </c>
      <c r="D51" s="6" t="s">
        <v>14</v>
      </c>
      <c r="E51" s="6" t="s">
        <v>6</v>
      </c>
    </row>
    <row r="52" spans="1:5">
      <c r="A52" s="6" t="s">
        <v>18</v>
      </c>
      <c r="B52" s="7">
        <v>380</v>
      </c>
      <c r="C52" s="8">
        <f>Table223[[#This Row],[￥/ Price]]/6.8</f>
        <v>55.882352941176471</v>
      </c>
      <c r="D52" s="6" t="s">
        <v>14</v>
      </c>
      <c r="E52" s="6" t="s">
        <v>6</v>
      </c>
    </row>
    <row r="53" spans="1:5">
      <c r="A53" s="6" t="s">
        <v>17</v>
      </c>
      <c r="B53" s="7">
        <v>500</v>
      </c>
      <c r="C53" s="8">
        <f>Table223[[#This Row],[￥/ Price]]/6.8</f>
        <v>73.529411764705884</v>
      </c>
      <c r="D53" s="6" t="s">
        <v>14</v>
      </c>
      <c r="E53" s="6" t="s">
        <v>6</v>
      </c>
    </row>
    <row r="54" spans="1:5" s="19" customFormat="1">
      <c r="A54" s="6" t="s">
        <v>19</v>
      </c>
      <c r="B54" s="7">
        <v>350</v>
      </c>
      <c r="C54" s="8">
        <f>Table223[[#This Row],[￥/ Price]]/6.8</f>
        <v>51.470588235294116</v>
      </c>
      <c r="D54" s="6" t="s">
        <v>14</v>
      </c>
      <c r="E54" s="6" t="s">
        <v>11</v>
      </c>
    </row>
    <row r="55" spans="1:5" s="19" customFormat="1">
      <c r="A55" s="6" t="s">
        <v>20</v>
      </c>
      <c r="B55" s="7">
        <v>400</v>
      </c>
      <c r="C55" s="8">
        <f>Table223[[#This Row],[￥/ Price]]/6.8</f>
        <v>58.82352941176471</v>
      </c>
      <c r="D55" s="6" t="s">
        <v>14</v>
      </c>
      <c r="E55" s="6" t="s">
        <v>11</v>
      </c>
    </row>
    <row r="56" spans="1:5">
      <c r="A56" s="6" t="s">
        <v>21</v>
      </c>
      <c r="B56" s="7">
        <v>50</v>
      </c>
      <c r="C56" s="8">
        <f>Table223[[#This Row],[￥/ Price]]/6.8</f>
        <v>7.3529411764705888</v>
      </c>
      <c r="D56" s="6" t="s">
        <v>14</v>
      </c>
      <c r="E56" s="6" t="s">
        <v>11</v>
      </c>
    </row>
    <row r="57" spans="1:5">
      <c r="A57" s="6" t="s">
        <v>22</v>
      </c>
      <c r="B57" s="7">
        <v>320</v>
      </c>
      <c r="C57" s="8">
        <f>Table223[[#This Row],[￥/ Price]]/6.8</f>
        <v>47.058823529411768</v>
      </c>
      <c r="D57" s="6" t="s">
        <v>14</v>
      </c>
      <c r="E57" s="6" t="s">
        <v>11</v>
      </c>
    </row>
  </sheetData>
  <mergeCells count="6">
    <mergeCell ref="A1:E1"/>
    <mergeCell ref="A2:E2"/>
    <mergeCell ref="A3:E3"/>
    <mergeCell ref="A4:E4"/>
    <mergeCell ref="A5:E5"/>
    <mergeCell ref="B6:D6"/>
  </mergeCells>
  <phoneticPr fontId="13" type="noConversion"/>
  <pageMargins left="0.70866141732283472" right="0.70866141732283472" top="0.19685039370078741" bottom="0.15748031496062992" header="0.31496062992125984" footer="0.31496062992125984"/>
  <pageSetup paperSize="7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691-055B-4278-8C19-1FC3F4FF81FF}">
  <dimension ref="A1:E61"/>
  <sheetViews>
    <sheetView zoomScaleNormal="100" workbookViewId="0">
      <pane ySplit="8" topLeftCell="A9" activePane="bottomLeft" state="frozen"/>
      <selection pane="bottomLeft" activeCell="B16" sqref="B16"/>
    </sheetView>
  </sheetViews>
  <sheetFormatPr defaultRowHeight="16.5"/>
  <cols>
    <col min="1" max="1" width="21" customWidth="1"/>
    <col min="2" max="2" width="14.375" style="1" customWidth="1"/>
    <col min="3" max="3" width="12.25" style="2" customWidth="1"/>
    <col min="4" max="4" width="16.25" customWidth="1"/>
    <col min="5" max="5" width="17.75" customWidth="1"/>
  </cols>
  <sheetData>
    <row r="1" spans="1:5" ht="15.75" customHeight="1">
      <c r="A1" s="30" t="s">
        <v>7</v>
      </c>
      <c r="B1" s="30"/>
      <c r="C1" s="30"/>
      <c r="D1" s="30"/>
      <c r="E1" s="30"/>
    </row>
    <row r="2" spans="1:5" ht="15.75" customHeight="1">
      <c r="A2" s="30" t="s">
        <v>8</v>
      </c>
      <c r="B2" s="30"/>
      <c r="C2" s="30"/>
      <c r="D2" s="30"/>
      <c r="E2" s="30"/>
    </row>
    <row r="3" spans="1:5" ht="15.75" customHeight="1">
      <c r="A3" s="30" t="s">
        <v>9</v>
      </c>
      <c r="B3" s="30"/>
      <c r="C3" s="30"/>
      <c r="D3" s="30"/>
      <c r="E3" s="30"/>
    </row>
    <row r="4" spans="1:5" ht="15.75" customHeight="1">
      <c r="A4" s="30" t="s">
        <v>10</v>
      </c>
      <c r="B4" s="30"/>
      <c r="C4" s="30"/>
      <c r="D4" s="30"/>
      <c r="E4" s="30"/>
    </row>
    <row r="5" spans="1:5" ht="6.75" customHeight="1">
      <c r="A5" s="31"/>
      <c r="B5" s="31"/>
      <c r="C5" s="31"/>
      <c r="D5" s="31"/>
      <c r="E5" s="31"/>
    </row>
    <row r="6" spans="1:5" ht="31.5" customHeight="1">
      <c r="A6" s="33" t="s">
        <v>1</v>
      </c>
      <c r="B6" s="33"/>
      <c r="C6" s="33"/>
      <c r="D6" s="33"/>
      <c r="E6" s="13" t="s">
        <v>23</v>
      </c>
    </row>
    <row r="7" spans="1:5" ht="15.75" customHeight="1">
      <c r="A7" s="20"/>
      <c r="B7" s="14"/>
      <c r="C7" s="14"/>
      <c r="D7" s="14"/>
      <c r="E7" s="20">
        <v>43705</v>
      </c>
    </row>
    <row r="8" spans="1:5" ht="16.5" customHeight="1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s="24" customFormat="1" ht="16.5" customHeight="1">
      <c r="A9" s="21" t="s">
        <v>59</v>
      </c>
      <c r="B9" s="22">
        <v>5280</v>
      </c>
      <c r="C9" s="23">
        <f>Table224[[#This Row],[￥/ Price]]/6.9</f>
        <v>765.21739130434776</v>
      </c>
      <c r="D9" s="21" t="s">
        <v>29</v>
      </c>
      <c r="E9" s="21" t="s">
        <v>11</v>
      </c>
    </row>
    <row r="10" spans="1:5" s="24" customFormat="1" ht="16.5" customHeight="1">
      <c r="A10" s="21" t="s">
        <v>59</v>
      </c>
      <c r="B10" s="22">
        <v>5150</v>
      </c>
      <c r="C10" s="23">
        <f>Table224[[#This Row],[￥/ Price]]/6.9</f>
        <v>746.37681159420288</v>
      </c>
      <c r="D10" s="21" t="s">
        <v>29</v>
      </c>
      <c r="E10" s="21" t="s">
        <v>67</v>
      </c>
    </row>
    <row r="11" spans="1:5" ht="16.5" customHeight="1">
      <c r="A11" s="10" t="s">
        <v>25</v>
      </c>
      <c r="B11" s="11">
        <v>3950</v>
      </c>
      <c r="C11" s="12">
        <f>Table224[[#This Row],[￥/ Price]]/6.9</f>
        <v>572.463768115942</v>
      </c>
      <c r="D11" s="10" t="s">
        <v>24</v>
      </c>
      <c r="E11" s="10" t="s">
        <v>11</v>
      </c>
    </row>
    <row r="12" spans="1:5" ht="16.5" customHeight="1">
      <c r="A12" s="10" t="s">
        <v>49</v>
      </c>
      <c r="B12" s="11">
        <v>2150</v>
      </c>
      <c r="C12" s="12">
        <f>Table224[[#This Row],[￥/ Price]]/6.9</f>
        <v>311.59420289855069</v>
      </c>
      <c r="D12" s="10" t="s">
        <v>29</v>
      </c>
      <c r="E12" s="10" t="s">
        <v>11</v>
      </c>
    </row>
    <row r="13" spans="1:5" ht="16.5" customHeight="1">
      <c r="A13" s="10" t="s">
        <v>50</v>
      </c>
      <c r="B13" s="11">
        <v>5030</v>
      </c>
      <c r="C13" s="12">
        <f>Table224[[#This Row],[￥/ Price]]/6.9</f>
        <v>728.98550724637676</v>
      </c>
      <c r="D13" s="10" t="s">
        <v>29</v>
      </c>
      <c r="E13" s="10" t="s">
        <v>11</v>
      </c>
    </row>
    <row r="14" spans="1:5" ht="16.5" customHeight="1">
      <c r="A14" s="10" t="s">
        <v>51</v>
      </c>
      <c r="B14" s="11">
        <v>11000</v>
      </c>
      <c r="C14" s="12">
        <f>Table224[[#This Row],[￥/ Price]]/6.9</f>
        <v>1594.2028985507245</v>
      </c>
      <c r="D14" s="10" t="s">
        <v>29</v>
      </c>
      <c r="E14" s="10" t="s">
        <v>58</v>
      </c>
    </row>
    <row r="15" spans="1:5" ht="16.5" customHeight="1">
      <c r="A15" s="10" t="s">
        <v>71</v>
      </c>
      <c r="B15" s="11">
        <v>5650</v>
      </c>
      <c r="C15" s="12">
        <f>Table224[[#This Row],[￥/ Price]]/6.9</f>
        <v>818.84057971014488</v>
      </c>
      <c r="D15" s="10" t="s">
        <v>24</v>
      </c>
      <c r="E15" s="10" t="s">
        <v>11</v>
      </c>
    </row>
    <row r="16" spans="1:5" ht="16.5" customHeight="1">
      <c r="A16" s="10" t="s">
        <v>47</v>
      </c>
      <c r="B16" s="11">
        <v>6230</v>
      </c>
      <c r="C16" s="12">
        <f>Table224[[#This Row],[￥/ Price]]/6.9</f>
        <v>902.89855072463763</v>
      </c>
      <c r="D16" s="10" t="s">
        <v>24</v>
      </c>
      <c r="E16" s="10" t="s">
        <v>11</v>
      </c>
    </row>
    <row r="17" spans="1:5" s="24" customFormat="1" ht="16.5" customHeight="1">
      <c r="A17" s="21" t="s">
        <v>48</v>
      </c>
      <c r="B17" s="22">
        <v>14850</v>
      </c>
      <c r="C17" s="23">
        <f>Table224[[#This Row],[￥/ Price]]/6.9</f>
        <v>2152.173913043478</v>
      </c>
      <c r="D17" s="21" t="s">
        <v>24</v>
      </c>
      <c r="E17" s="21" t="s">
        <v>6</v>
      </c>
    </row>
    <row r="18" spans="1:5" ht="16.5" customHeight="1">
      <c r="A18" s="10" t="s">
        <v>31</v>
      </c>
      <c r="B18" s="11">
        <v>1350</v>
      </c>
      <c r="C18" s="12">
        <f>Table224[[#This Row],[￥/ Price]]/6.9</f>
        <v>195.65217391304347</v>
      </c>
      <c r="D18" s="10" t="s">
        <v>29</v>
      </c>
      <c r="E18" s="10" t="s">
        <v>11</v>
      </c>
    </row>
    <row r="19" spans="1:5" ht="16.5" customHeight="1">
      <c r="A19" s="10" t="s">
        <v>32</v>
      </c>
      <c r="B19" s="11">
        <v>1430</v>
      </c>
      <c r="C19" s="12">
        <f>Table224[[#This Row],[￥/ Price]]/6.9</f>
        <v>207.24637681159419</v>
      </c>
      <c r="D19" s="10" t="s">
        <v>29</v>
      </c>
      <c r="E19" s="10" t="s">
        <v>11</v>
      </c>
    </row>
    <row r="20" spans="1:5" ht="16.5" customHeight="1">
      <c r="A20" s="10" t="s">
        <v>34</v>
      </c>
      <c r="B20" s="11">
        <v>2820</v>
      </c>
      <c r="C20" s="12">
        <f>Table224[[#This Row],[￥/ Price]]/6.9</f>
        <v>408.695652173913</v>
      </c>
      <c r="D20" s="10" t="s">
        <v>29</v>
      </c>
      <c r="E20" s="10" t="s">
        <v>11</v>
      </c>
    </row>
    <row r="21" spans="1:5" ht="16.5" customHeight="1">
      <c r="A21" s="10" t="s">
        <v>35</v>
      </c>
      <c r="B21" s="11">
        <v>3300</v>
      </c>
      <c r="C21" s="12">
        <f>Table224[[#This Row],[￥/ Price]]/6.9</f>
        <v>478.26086956521738</v>
      </c>
      <c r="D21" s="10" t="s">
        <v>29</v>
      </c>
      <c r="E21" s="10" t="s">
        <v>11</v>
      </c>
    </row>
    <row r="22" spans="1:5" ht="16.5" customHeight="1">
      <c r="A22" s="10" t="s">
        <v>36</v>
      </c>
      <c r="B22" s="11">
        <v>4100</v>
      </c>
      <c r="C22" s="12">
        <f>Table224[[#This Row],[￥/ Price]]/6.9</f>
        <v>594.20289855072463</v>
      </c>
      <c r="D22" s="10" t="s">
        <v>29</v>
      </c>
      <c r="E22" s="10" t="s">
        <v>11</v>
      </c>
    </row>
    <row r="23" spans="1:5" ht="16.5" customHeight="1">
      <c r="A23" s="10" t="s">
        <v>36</v>
      </c>
      <c r="B23" s="11">
        <v>4150</v>
      </c>
      <c r="C23" s="12">
        <f>Table224[[#This Row],[￥/ Price]]/6.9</f>
        <v>601.44927536231876</v>
      </c>
      <c r="D23" s="10" t="s">
        <v>29</v>
      </c>
      <c r="E23" s="10" t="s">
        <v>11</v>
      </c>
    </row>
    <row r="24" spans="1:5" s="24" customFormat="1" ht="16.5" customHeight="1">
      <c r="A24" s="21" t="s">
        <v>60</v>
      </c>
      <c r="B24" s="22">
        <v>4280</v>
      </c>
      <c r="C24" s="23">
        <f>Table224[[#This Row],[￥/ Price]]/6.9</f>
        <v>620.28985507246375</v>
      </c>
      <c r="D24" s="21" t="s">
        <v>29</v>
      </c>
      <c r="E24" s="21" t="s">
        <v>11</v>
      </c>
    </row>
    <row r="25" spans="1:5" s="24" customFormat="1" ht="16.5" customHeight="1">
      <c r="A25" s="21" t="s">
        <v>37</v>
      </c>
      <c r="B25" s="22">
        <v>2250</v>
      </c>
      <c r="C25" s="23">
        <f>Table224[[#This Row],[￥/ Price]]/6.9</f>
        <v>326.08695652173913</v>
      </c>
      <c r="D25" s="21" t="s">
        <v>29</v>
      </c>
      <c r="E25" s="21" t="s">
        <v>38</v>
      </c>
    </row>
    <row r="26" spans="1:5" ht="16.5" customHeight="1">
      <c r="A26" s="10" t="s">
        <v>39</v>
      </c>
      <c r="B26" s="11">
        <v>2330</v>
      </c>
      <c r="C26" s="12">
        <f>Table224[[#This Row],[￥/ Price]]/6.9</f>
        <v>337.68115942028982</v>
      </c>
      <c r="D26" s="10" t="s">
        <v>29</v>
      </c>
      <c r="E26" s="10" t="s">
        <v>11</v>
      </c>
    </row>
    <row r="27" spans="1:5" ht="16.5" customHeight="1">
      <c r="A27" s="10" t="s">
        <v>40</v>
      </c>
      <c r="B27" s="11">
        <v>4550</v>
      </c>
      <c r="C27" s="12">
        <f>Table224[[#This Row],[￥/ Price]]/6.9</f>
        <v>659.42028985507238</v>
      </c>
      <c r="D27" s="10" t="s">
        <v>29</v>
      </c>
      <c r="E27" s="10" t="s">
        <v>38</v>
      </c>
    </row>
    <row r="28" spans="1:5" ht="16.5" customHeight="1">
      <c r="A28" s="10" t="s">
        <v>41</v>
      </c>
      <c r="B28" s="11">
        <v>9750</v>
      </c>
      <c r="C28" s="12">
        <f>Table224[[#This Row],[￥/ Price]]/6.9</f>
        <v>1413.0434782608695</v>
      </c>
      <c r="D28" s="10" t="s">
        <v>29</v>
      </c>
      <c r="E28" s="10" t="s">
        <v>38</v>
      </c>
    </row>
    <row r="29" spans="1:5" ht="16.5" customHeight="1">
      <c r="A29" s="10" t="s">
        <v>42</v>
      </c>
      <c r="B29" s="11">
        <v>11900</v>
      </c>
      <c r="C29" s="12">
        <f>Table224[[#This Row],[￥/ Price]]/6.9</f>
        <v>1724.6376811594203</v>
      </c>
      <c r="D29" s="10" t="s">
        <v>29</v>
      </c>
      <c r="E29" s="10" t="s">
        <v>38</v>
      </c>
    </row>
    <row r="30" spans="1:5" ht="16.5" customHeight="1">
      <c r="A30" s="10" t="s">
        <v>43</v>
      </c>
      <c r="B30" s="11">
        <v>15600</v>
      </c>
      <c r="C30" s="12">
        <f>Table224[[#This Row],[￥/ Price]]/6.9</f>
        <v>2260.869565217391</v>
      </c>
      <c r="D30" s="10" t="s">
        <v>44</v>
      </c>
      <c r="E30" s="10" t="s">
        <v>38</v>
      </c>
    </row>
    <row r="31" spans="1:5" ht="16.5" customHeight="1">
      <c r="A31" s="10" t="s">
        <v>43</v>
      </c>
      <c r="B31" s="11">
        <v>14600</v>
      </c>
      <c r="C31" s="12">
        <f>Table224[[#This Row],[￥/ Price]]/6.9</f>
        <v>2115.942028985507</v>
      </c>
      <c r="D31" s="10" t="s">
        <v>44</v>
      </c>
      <c r="E31" s="10" t="s">
        <v>68</v>
      </c>
    </row>
    <row r="32" spans="1:5" ht="16.5" customHeight="1">
      <c r="A32" s="10" t="s">
        <v>45</v>
      </c>
      <c r="B32" s="11">
        <v>28800</v>
      </c>
      <c r="C32" s="12">
        <f>Table224[[#This Row],[￥/ Price]]/6.9</f>
        <v>4173.913043478261</v>
      </c>
      <c r="D32" s="10" t="s">
        <v>44</v>
      </c>
      <c r="E32" s="10" t="s">
        <v>11</v>
      </c>
    </row>
    <row r="33" spans="1:5" ht="16.5" customHeight="1">
      <c r="A33" s="10" t="s">
        <v>46</v>
      </c>
      <c r="B33" s="11">
        <v>23600</v>
      </c>
      <c r="C33" s="12">
        <f>Table224[[#This Row],[￥/ Price]]/6.9</f>
        <v>3420.2898550724635</v>
      </c>
      <c r="D33" s="10" t="s">
        <v>44</v>
      </c>
      <c r="E33" s="10" t="s">
        <v>68</v>
      </c>
    </row>
    <row r="34" spans="1:5" ht="16.5" customHeight="1">
      <c r="A34" s="10" t="s">
        <v>70</v>
      </c>
      <c r="B34" s="11">
        <v>27700</v>
      </c>
      <c r="C34" s="12">
        <f>Table224[[#This Row],[￥/ Price]]/6.9</f>
        <v>4014.492753623188</v>
      </c>
      <c r="D34" s="10" t="s">
        <v>24</v>
      </c>
      <c r="E34" s="10" t="s">
        <v>38</v>
      </c>
    </row>
    <row r="35" spans="1:5" ht="16.5" customHeight="1">
      <c r="A35" s="10" t="s">
        <v>26</v>
      </c>
      <c r="B35" s="11">
        <v>3330</v>
      </c>
      <c r="C35" s="12">
        <f>Table224[[#This Row],[￥/ Price]]/6.9</f>
        <v>482.60869565217388</v>
      </c>
      <c r="D35" s="10" t="s">
        <v>27</v>
      </c>
      <c r="E35" s="10" t="s">
        <v>11</v>
      </c>
    </row>
    <row r="36" spans="1:5" ht="16.5" customHeight="1">
      <c r="A36" s="10" t="s">
        <v>61</v>
      </c>
      <c r="B36" s="11">
        <v>15100</v>
      </c>
      <c r="C36" s="12">
        <f>Table224[[#This Row],[￥/ Price]]/6.9</f>
        <v>2188.405797101449</v>
      </c>
      <c r="D36" s="10" t="s">
        <v>24</v>
      </c>
      <c r="E36" s="10" t="s">
        <v>68</v>
      </c>
    </row>
    <row r="37" spans="1:5" ht="15.95" customHeight="1">
      <c r="A37" s="6" t="s">
        <v>63</v>
      </c>
      <c r="B37" s="11">
        <v>2600</v>
      </c>
      <c r="C37" s="12">
        <f>Table224[[#This Row],[￥/ Price]]/6.9</f>
        <v>376.8115942028985</v>
      </c>
      <c r="D37" s="6" t="s">
        <v>29</v>
      </c>
      <c r="E37" s="6" t="s">
        <v>11</v>
      </c>
    </row>
    <row r="38" spans="1:5" ht="15.95" customHeight="1">
      <c r="A38" s="6" t="s">
        <v>62</v>
      </c>
      <c r="B38" s="11">
        <v>3350</v>
      </c>
      <c r="C38" s="12">
        <f>Table224[[#This Row],[￥/ Price]]/6.9</f>
        <v>485.50724637681157</v>
      </c>
      <c r="D38" s="6" t="s">
        <v>29</v>
      </c>
      <c r="E38" s="6" t="s">
        <v>11</v>
      </c>
    </row>
    <row r="39" spans="1:5" ht="15.95" customHeight="1">
      <c r="A39" s="6" t="s">
        <v>30</v>
      </c>
      <c r="B39" s="11">
        <v>2630</v>
      </c>
      <c r="C39" s="12">
        <f>Table224[[#This Row],[￥/ Price]]/6.9</f>
        <v>381.15942028985506</v>
      </c>
      <c r="D39" s="6" t="s">
        <v>29</v>
      </c>
      <c r="E39" s="6" t="s">
        <v>11</v>
      </c>
    </row>
    <row r="40" spans="1:5" ht="15.95" customHeight="1">
      <c r="A40" s="6" t="s">
        <v>52</v>
      </c>
      <c r="B40" s="11">
        <v>23400</v>
      </c>
      <c r="C40" s="12">
        <f>Table224[[#This Row],[￥/ Price]]/6.9</f>
        <v>3391.304347826087</v>
      </c>
      <c r="D40" s="6" t="s">
        <v>53</v>
      </c>
      <c r="E40" s="6" t="s">
        <v>11</v>
      </c>
    </row>
    <row r="41" spans="1:5" ht="15.95" customHeight="1">
      <c r="A41" s="6" t="s">
        <v>54</v>
      </c>
      <c r="B41" s="11">
        <v>23900</v>
      </c>
      <c r="C41" s="12">
        <f>Table224[[#This Row],[￥/ Price]]/6.9</f>
        <v>3463.768115942029</v>
      </c>
      <c r="D41" s="6" t="s">
        <v>53</v>
      </c>
      <c r="E41" s="6" t="s">
        <v>11</v>
      </c>
    </row>
    <row r="42" spans="1:5" ht="15.95" customHeight="1">
      <c r="A42" s="6" t="s">
        <v>54</v>
      </c>
      <c r="B42" s="11">
        <v>23100</v>
      </c>
      <c r="C42" s="12">
        <f>Table224[[#This Row],[￥/ Price]]/6.9</f>
        <v>3347.8260869565215</v>
      </c>
      <c r="D42" s="6" t="s">
        <v>53</v>
      </c>
      <c r="E42" s="6" t="s">
        <v>38</v>
      </c>
    </row>
    <row r="43" spans="1:5" ht="15.95" customHeight="1">
      <c r="A43" s="6" t="s">
        <v>54</v>
      </c>
      <c r="B43" s="11">
        <v>19900</v>
      </c>
      <c r="C43" s="12">
        <f>Table224[[#This Row],[￥/ Price]]/6.9</f>
        <v>2884.0579710144925</v>
      </c>
      <c r="D43" s="6" t="s">
        <v>53</v>
      </c>
      <c r="E43" s="6" t="s">
        <v>68</v>
      </c>
    </row>
    <row r="44" spans="1:5" ht="15.95" customHeight="1">
      <c r="A44" s="6" t="s">
        <v>64</v>
      </c>
      <c r="B44" s="11">
        <v>13700</v>
      </c>
      <c r="C44" s="12">
        <f>Table224[[#This Row],[￥/ Price]]/6.9</f>
        <v>1985.5072463768115</v>
      </c>
      <c r="D44" s="6" t="s">
        <v>53</v>
      </c>
      <c r="E44" s="6" t="s">
        <v>11</v>
      </c>
    </row>
    <row r="45" spans="1:5" ht="15.95" customHeight="1">
      <c r="A45" s="6" t="s">
        <v>55</v>
      </c>
      <c r="B45" s="11">
        <v>14300</v>
      </c>
      <c r="C45" s="12">
        <f>Table224[[#This Row],[￥/ Price]]/6.9</f>
        <v>2072.463768115942</v>
      </c>
      <c r="D45" s="6" t="s">
        <v>53</v>
      </c>
      <c r="E45" s="6" t="s">
        <v>11</v>
      </c>
    </row>
    <row r="46" spans="1:5" ht="15.95" customHeight="1">
      <c r="A46" s="6" t="s">
        <v>56</v>
      </c>
      <c r="B46" s="11">
        <v>15100</v>
      </c>
      <c r="C46" s="12">
        <f>Table224[[#This Row],[￥/ Price]]/6.9</f>
        <v>2188.405797101449</v>
      </c>
      <c r="D46" s="6" t="s">
        <v>53</v>
      </c>
      <c r="E46" s="6" t="s">
        <v>11</v>
      </c>
    </row>
    <row r="47" spans="1:5" ht="15.95" customHeight="1">
      <c r="A47" s="6" t="s">
        <v>57</v>
      </c>
      <c r="B47" s="11">
        <v>15900</v>
      </c>
      <c r="C47" s="12">
        <f>Table224[[#This Row],[￥/ Price]]/6.9</f>
        <v>2304.3478260869565</v>
      </c>
      <c r="D47" s="6" t="s">
        <v>53</v>
      </c>
      <c r="E47" s="6" t="s">
        <v>11</v>
      </c>
    </row>
    <row r="48" spans="1:5" ht="15.95" customHeight="1">
      <c r="A48" s="6" t="s">
        <v>57</v>
      </c>
      <c r="B48" s="11">
        <v>14400</v>
      </c>
      <c r="C48" s="12">
        <f>Table224[[#This Row],[￥/ Price]]/6.9</f>
        <v>2086.9565217391305</v>
      </c>
      <c r="D48" s="6" t="s">
        <v>53</v>
      </c>
      <c r="E48" s="6" t="s">
        <v>38</v>
      </c>
    </row>
    <row r="49" spans="1:5" ht="15.95" customHeight="1">
      <c r="A49" s="6" t="s">
        <v>57</v>
      </c>
      <c r="B49" s="11">
        <v>13900</v>
      </c>
      <c r="C49" s="12">
        <f>Table224[[#This Row],[￥/ Price]]/6.9</f>
        <v>2014.4927536231883</v>
      </c>
      <c r="D49" s="6" t="s">
        <v>53</v>
      </c>
      <c r="E49" s="6" t="s">
        <v>68</v>
      </c>
    </row>
    <row r="50" spans="1:5" ht="15.95" customHeight="1">
      <c r="A50" s="6" t="s">
        <v>66</v>
      </c>
      <c r="B50" s="11">
        <v>16400</v>
      </c>
      <c r="C50" s="12">
        <f>Table224[[#This Row],[￥/ Price]]/6.9</f>
        <v>2376.8115942028985</v>
      </c>
      <c r="D50" s="6" t="s">
        <v>53</v>
      </c>
      <c r="E50" s="6" t="s">
        <v>11</v>
      </c>
    </row>
    <row r="51" spans="1:5" ht="15.95" customHeight="1">
      <c r="A51" s="6"/>
      <c r="B51" s="7"/>
      <c r="C51" s="12"/>
      <c r="D51" s="6"/>
      <c r="E51" s="6"/>
    </row>
    <row r="52" spans="1:5">
      <c r="A52" s="6" t="s">
        <v>13</v>
      </c>
      <c r="B52" s="7">
        <v>800</v>
      </c>
      <c r="C52" s="8">
        <f>Table224[[#This Row],[￥/ Price]]/6.9</f>
        <v>115.94202898550724</v>
      </c>
      <c r="D52" s="6" t="s">
        <v>14</v>
      </c>
      <c r="E52" s="6" t="s">
        <v>6</v>
      </c>
    </row>
    <row r="53" spans="1:5">
      <c r="A53" s="6" t="s">
        <v>15</v>
      </c>
      <c r="B53" s="7">
        <v>800</v>
      </c>
      <c r="C53" s="8">
        <f>Table224[[#This Row],[￥/ Price]]/6.9</f>
        <v>115.94202898550724</v>
      </c>
      <c r="D53" s="6" t="s">
        <v>14</v>
      </c>
      <c r="E53" s="6" t="s">
        <v>6</v>
      </c>
    </row>
    <row r="54" spans="1:5">
      <c r="A54" s="6" t="s">
        <v>16</v>
      </c>
      <c r="B54" s="7">
        <v>500</v>
      </c>
      <c r="C54" s="8">
        <f>Table224[[#This Row],[￥/ Price]]/6.9</f>
        <v>72.463768115942031</v>
      </c>
      <c r="D54" s="6" t="s">
        <v>14</v>
      </c>
      <c r="E54" s="6" t="s">
        <v>6</v>
      </c>
    </row>
    <row r="55" spans="1:5" ht="18.75" customHeight="1">
      <c r="A55" s="6" t="s">
        <v>65</v>
      </c>
      <c r="B55" s="7">
        <v>280</v>
      </c>
      <c r="C55" s="8">
        <f>Table224[[#This Row],[￥/ Price]]/6.9</f>
        <v>40.579710144927532</v>
      </c>
      <c r="D55" s="6" t="s">
        <v>14</v>
      </c>
      <c r="E55" s="6" t="s">
        <v>6</v>
      </c>
    </row>
    <row r="56" spans="1:5">
      <c r="A56" s="6" t="s">
        <v>18</v>
      </c>
      <c r="B56" s="7">
        <v>380</v>
      </c>
      <c r="C56" s="8">
        <f>Table224[[#This Row],[￥/ Price]]/6.9</f>
        <v>55.072463768115938</v>
      </c>
      <c r="D56" s="6" t="s">
        <v>14</v>
      </c>
      <c r="E56" s="6" t="s">
        <v>6</v>
      </c>
    </row>
    <row r="57" spans="1:5">
      <c r="A57" s="6" t="s">
        <v>17</v>
      </c>
      <c r="B57" s="7">
        <v>500</v>
      </c>
      <c r="C57" s="8">
        <f>Table224[[#This Row],[￥/ Price]]/6.9</f>
        <v>72.463768115942031</v>
      </c>
      <c r="D57" s="6" t="s">
        <v>14</v>
      </c>
      <c r="E57" s="6" t="s">
        <v>6</v>
      </c>
    </row>
    <row r="58" spans="1:5" s="19" customFormat="1">
      <c r="A58" s="16" t="s">
        <v>19</v>
      </c>
      <c r="B58" s="17">
        <v>350</v>
      </c>
      <c r="C58" s="18">
        <f>Table224[[#This Row],[￥/ Price]]/6.9</f>
        <v>50.724637681159415</v>
      </c>
      <c r="D58" s="16" t="s">
        <v>14</v>
      </c>
      <c r="E58" s="16" t="s">
        <v>11</v>
      </c>
    </row>
    <row r="59" spans="1:5" s="19" customFormat="1">
      <c r="A59" s="16" t="s">
        <v>20</v>
      </c>
      <c r="B59" s="17">
        <v>400</v>
      </c>
      <c r="C59" s="18">
        <f>Table224[[#This Row],[￥/ Price]]/6.9</f>
        <v>57.971014492753618</v>
      </c>
      <c r="D59" s="16" t="s">
        <v>14</v>
      </c>
      <c r="E59" s="16" t="s">
        <v>11</v>
      </c>
    </row>
    <row r="60" spans="1:5">
      <c r="A60" s="6" t="s">
        <v>21</v>
      </c>
      <c r="B60" s="7">
        <v>50</v>
      </c>
      <c r="C60" s="8">
        <f>Table224[[#This Row],[￥/ Price]]/6.9</f>
        <v>7.2463768115942022</v>
      </c>
      <c r="D60" s="6" t="s">
        <v>14</v>
      </c>
      <c r="E60" s="6" t="s">
        <v>11</v>
      </c>
    </row>
    <row r="61" spans="1:5">
      <c r="A61" s="6" t="s">
        <v>22</v>
      </c>
      <c r="B61" s="7">
        <v>320</v>
      </c>
      <c r="C61" s="8">
        <f>Table224[[#This Row],[￥/ Price]]/6.9</f>
        <v>46.376811594202898</v>
      </c>
      <c r="D61" s="6" t="s">
        <v>14</v>
      </c>
      <c r="E61" s="6" t="s">
        <v>11</v>
      </c>
    </row>
  </sheetData>
  <mergeCells count="6">
    <mergeCell ref="A6:D6"/>
    <mergeCell ref="A1:E1"/>
    <mergeCell ref="A2:E2"/>
    <mergeCell ref="A3:E3"/>
    <mergeCell ref="A4:E4"/>
    <mergeCell ref="A5:E5"/>
  </mergeCells>
  <phoneticPr fontId="12" type="noConversion"/>
  <pageMargins left="0.70866141732283472" right="0.70866141732283472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F18-0D5A-473D-941F-E3C50C317CE4}">
  <dimension ref="A1:F71"/>
  <sheetViews>
    <sheetView zoomScaleNormal="100" workbookViewId="0">
      <pane ySplit="8" topLeftCell="A39" activePane="bottomLeft" state="frozen"/>
      <selection pane="bottomLeft" activeCell="E52" sqref="E52"/>
    </sheetView>
  </sheetViews>
  <sheetFormatPr defaultRowHeight="16.5"/>
  <cols>
    <col min="1" max="1" width="18.75" customWidth="1"/>
    <col min="2" max="2" width="13" style="1" customWidth="1"/>
    <col min="3" max="3" width="12.25" style="2" hidden="1" customWidth="1"/>
    <col min="4" max="4" width="16.25" customWidth="1"/>
    <col min="5" max="5" width="14.125" customWidth="1"/>
  </cols>
  <sheetData>
    <row r="1" spans="1:6" ht="15.75" customHeight="1">
      <c r="A1" s="30" t="s">
        <v>7</v>
      </c>
      <c r="B1" s="30"/>
      <c r="C1" s="30"/>
      <c r="D1" s="30"/>
      <c r="E1" s="30"/>
    </row>
    <row r="2" spans="1:6" ht="15.75" customHeight="1">
      <c r="A2" s="30" t="s">
        <v>8</v>
      </c>
      <c r="B2" s="30"/>
      <c r="C2" s="30"/>
      <c r="D2" s="30"/>
      <c r="E2" s="30"/>
    </row>
    <row r="3" spans="1:6" ht="15.75" customHeight="1">
      <c r="A3" s="30" t="s">
        <v>9</v>
      </c>
      <c r="B3" s="30"/>
      <c r="C3" s="30"/>
      <c r="D3" s="30"/>
      <c r="E3" s="30"/>
    </row>
    <row r="4" spans="1:6" ht="15.75" customHeight="1">
      <c r="A4" s="30" t="s">
        <v>10</v>
      </c>
      <c r="B4" s="30"/>
      <c r="C4" s="30"/>
      <c r="D4" s="30"/>
      <c r="E4" s="30"/>
    </row>
    <row r="5" spans="1:6" ht="6.75" customHeight="1">
      <c r="A5" s="31"/>
      <c r="B5" s="31"/>
      <c r="C5" s="31"/>
      <c r="D5" s="31"/>
      <c r="E5" s="31"/>
    </row>
    <row r="6" spans="1:6" ht="15.75" customHeight="1">
      <c r="A6" s="32" t="s">
        <v>1</v>
      </c>
      <c r="B6" s="32"/>
      <c r="C6" s="32"/>
      <c r="D6" s="32"/>
      <c r="E6" s="13" t="s">
        <v>23</v>
      </c>
    </row>
    <row r="7" spans="1:6">
      <c r="A7" s="29" t="s">
        <v>0</v>
      </c>
      <c r="B7" s="29"/>
      <c r="C7" s="29"/>
      <c r="D7" s="29"/>
      <c r="E7" s="9">
        <v>43704</v>
      </c>
    </row>
    <row r="8" spans="1:6" ht="16.5" customHeight="1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  <c r="F8" s="3" t="s">
        <v>72</v>
      </c>
    </row>
    <row r="9" spans="1:6" s="19" customFormat="1" ht="16.5" customHeight="1">
      <c r="A9" s="25" t="s">
        <v>59</v>
      </c>
      <c r="B9" s="26">
        <v>5200</v>
      </c>
      <c r="C9" s="27">
        <v>779.41176470588232</v>
      </c>
      <c r="D9" s="25" t="s">
        <v>29</v>
      </c>
      <c r="E9" s="25" t="s">
        <v>11</v>
      </c>
      <c r="F9" s="28" t="s">
        <v>85</v>
      </c>
    </row>
    <row r="10" spans="1:6" s="19" customFormat="1" ht="16.5" customHeight="1">
      <c r="A10" s="25" t="s">
        <v>59</v>
      </c>
      <c r="B10" s="26">
        <v>5080</v>
      </c>
      <c r="C10" s="27">
        <f>Table22[[#This Row],[￥/ Price]]/6.8</f>
        <v>747.05882352941182</v>
      </c>
      <c r="D10" s="25" t="s">
        <v>29</v>
      </c>
      <c r="E10" s="25" t="s">
        <v>67</v>
      </c>
      <c r="F10" s="28" t="s">
        <v>75</v>
      </c>
    </row>
    <row r="11" spans="1:6" ht="16.5" customHeight="1">
      <c r="A11" s="10" t="s">
        <v>25</v>
      </c>
      <c r="B11" s="11">
        <v>3900</v>
      </c>
      <c r="C11" s="12">
        <v>573.52941176470586</v>
      </c>
      <c r="D11" s="10" t="s">
        <v>24</v>
      </c>
      <c r="E11" s="10" t="s">
        <v>11</v>
      </c>
      <c r="F11" s="15"/>
    </row>
    <row r="12" spans="1:6" ht="16.5" customHeight="1">
      <c r="A12" s="10" t="s">
        <v>96</v>
      </c>
      <c r="B12" s="11">
        <v>6500</v>
      </c>
      <c r="C12" s="12">
        <f>Table22[[#This Row],[￥/ Price]]/6.8</f>
        <v>955.88235294117646</v>
      </c>
      <c r="D12" s="10"/>
      <c r="E12" s="10" t="s">
        <v>97</v>
      </c>
      <c r="F12" s="15"/>
    </row>
    <row r="13" spans="1:6" ht="16.5" customHeight="1">
      <c r="A13" s="10" t="s">
        <v>49</v>
      </c>
      <c r="B13" s="11">
        <v>1950</v>
      </c>
      <c r="C13" s="12">
        <v>308.8235294117647</v>
      </c>
      <c r="D13" s="10" t="s">
        <v>29</v>
      </c>
      <c r="E13" s="10" t="s">
        <v>11</v>
      </c>
      <c r="F13" s="15" t="s">
        <v>74</v>
      </c>
    </row>
    <row r="14" spans="1:6" ht="16.5" customHeight="1">
      <c r="A14" s="10" t="s">
        <v>88</v>
      </c>
      <c r="B14" s="11">
        <v>4700</v>
      </c>
      <c r="C14" s="12">
        <v>732.35294117647061</v>
      </c>
      <c r="D14" s="10" t="s">
        <v>29</v>
      </c>
      <c r="E14" s="10" t="s">
        <v>11</v>
      </c>
      <c r="F14" s="15" t="s">
        <v>85</v>
      </c>
    </row>
    <row r="15" spans="1:6" ht="16.5" customHeight="1">
      <c r="A15" s="10" t="s">
        <v>51</v>
      </c>
      <c r="B15" s="11">
        <v>13000</v>
      </c>
      <c r="C15" s="12">
        <v>1647.0588235294117</v>
      </c>
      <c r="D15" s="10" t="s">
        <v>29</v>
      </c>
      <c r="E15" s="10" t="s">
        <v>87</v>
      </c>
      <c r="F15" s="15" t="s">
        <v>85</v>
      </c>
    </row>
    <row r="16" spans="1:6" ht="16.5" customHeight="1">
      <c r="A16" s="10" t="s">
        <v>69</v>
      </c>
      <c r="B16" s="11">
        <v>5600</v>
      </c>
      <c r="C16" s="12">
        <f>Table22[[#This Row],[￥/ Price]]/6.8</f>
        <v>823.52941176470586</v>
      </c>
      <c r="D16" s="10" t="s">
        <v>24</v>
      </c>
      <c r="E16" s="10" t="s">
        <v>11</v>
      </c>
      <c r="F16" s="15" t="s">
        <v>75</v>
      </c>
    </row>
    <row r="17" spans="1:6" ht="16.5" customHeight="1">
      <c r="A17" s="10" t="s">
        <v>47</v>
      </c>
      <c r="B17" s="11">
        <v>6200</v>
      </c>
      <c r="C17" s="12">
        <v>919.11764705882354</v>
      </c>
      <c r="D17" s="10" t="s">
        <v>24</v>
      </c>
      <c r="E17" s="10" t="s">
        <v>11</v>
      </c>
      <c r="F17" s="15" t="s">
        <v>89</v>
      </c>
    </row>
    <row r="18" spans="1:6" s="19" customFormat="1" ht="16.5" customHeight="1">
      <c r="A18" s="25" t="s">
        <v>48</v>
      </c>
      <c r="B18" s="26">
        <v>14700</v>
      </c>
      <c r="C18" s="27">
        <v>2220.5882352941176</v>
      </c>
      <c r="D18" s="25" t="s">
        <v>24</v>
      </c>
      <c r="E18" s="25" t="s">
        <v>79</v>
      </c>
      <c r="F18" s="28" t="s">
        <v>74</v>
      </c>
    </row>
    <row r="19" spans="1:6" ht="16.5" customHeight="1">
      <c r="A19" s="10" t="s">
        <v>31</v>
      </c>
      <c r="B19" s="11">
        <v>1350</v>
      </c>
      <c r="C19" s="12">
        <v>191.1764705882353</v>
      </c>
      <c r="D19" s="10" t="s">
        <v>29</v>
      </c>
      <c r="E19" s="10" t="s">
        <v>11</v>
      </c>
      <c r="F19" s="15"/>
    </row>
    <row r="20" spans="1:6" ht="16.5" customHeight="1">
      <c r="A20" s="10" t="s">
        <v>32</v>
      </c>
      <c r="B20" s="11">
        <v>1450</v>
      </c>
      <c r="C20" s="12">
        <v>202.94117647058823</v>
      </c>
      <c r="D20" s="10" t="s">
        <v>29</v>
      </c>
      <c r="E20" s="10" t="s">
        <v>11</v>
      </c>
      <c r="F20" s="15"/>
    </row>
    <row r="21" spans="1:6" ht="16.5" customHeight="1">
      <c r="A21" s="10" t="s">
        <v>33</v>
      </c>
      <c r="B21" s="11"/>
      <c r="C21" s="12">
        <v>202.94117647058823</v>
      </c>
      <c r="D21" s="10" t="s">
        <v>29</v>
      </c>
      <c r="E21" s="10" t="s">
        <v>11</v>
      </c>
      <c r="F21" s="15"/>
    </row>
    <row r="22" spans="1:6" ht="16.5" customHeight="1">
      <c r="A22" s="10" t="s">
        <v>34</v>
      </c>
      <c r="B22" s="11">
        <v>2600</v>
      </c>
      <c r="C22" s="12">
        <v>411.76470588235293</v>
      </c>
      <c r="D22" s="10" t="s">
        <v>29</v>
      </c>
      <c r="E22" s="10" t="s">
        <v>11</v>
      </c>
      <c r="F22" s="15"/>
    </row>
    <row r="23" spans="1:6" ht="16.5" customHeight="1">
      <c r="A23" s="10" t="s">
        <v>35</v>
      </c>
      <c r="B23" s="11">
        <v>3250</v>
      </c>
      <c r="C23" s="12">
        <v>477.94117647058823</v>
      </c>
      <c r="D23" s="10" t="s">
        <v>29</v>
      </c>
      <c r="E23" s="10" t="s">
        <v>11</v>
      </c>
      <c r="F23" s="15"/>
    </row>
    <row r="24" spans="1:6" ht="16.5" customHeight="1">
      <c r="A24" s="10" t="s">
        <v>36</v>
      </c>
      <c r="B24" s="11"/>
      <c r="C24" s="12">
        <v>632.35294117647061</v>
      </c>
      <c r="D24" s="10" t="s">
        <v>29</v>
      </c>
      <c r="E24" s="10" t="s">
        <v>11</v>
      </c>
      <c r="F24" s="15"/>
    </row>
    <row r="25" spans="1:6" ht="16.5" customHeight="1">
      <c r="A25" s="10" t="s">
        <v>36</v>
      </c>
      <c r="B25" s="11">
        <v>4100</v>
      </c>
      <c r="C25" s="12">
        <v>617.64705882352939</v>
      </c>
      <c r="D25" s="10" t="s">
        <v>29</v>
      </c>
      <c r="E25" s="10" t="s">
        <v>11</v>
      </c>
      <c r="F25" s="15" t="s">
        <v>74</v>
      </c>
    </row>
    <row r="26" spans="1:6" s="19" customFormat="1" ht="16.5" customHeight="1">
      <c r="A26" s="25" t="s">
        <v>60</v>
      </c>
      <c r="B26" s="26">
        <v>4220</v>
      </c>
      <c r="C26" s="27">
        <v>622.05882352941182</v>
      </c>
      <c r="D26" s="25" t="s">
        <v>29</v>
      </c>
      <c r="E26" s="25" t="s">
        <v>11</v>
      </c>
      <c r="F26" s="28" t="s">
        <v>85</v>
      </c>
    </row>
    <row r="27" spans="1:6" s="19" customFormat="1" ht="16.5" customHeight="1">
      <c r="A27" s="25" t="s">
        <v>37</v>
      </c>
      <c r="B27" s="26">
        <v>2250</v>
      </c>
      <c r="C27" s="27">
        <v>301.47058823529414</v>
      </c>
      <c r="D27" s="25" t="s">
        <v>29</v>
      </c>
      <c r="E27" s="25" t="s">
        <v>38</v>
      </c>
      <c r="F27" s="28"/>
    </row>
    <row r="28" spans="1:6" ht="16.5" customHeight="1">
      <c r="A28" s="10" t="s">
        <v>39</v>
      </c>
      <c r="B28" s="11">
        <v>2350</v>
      </c>
      <c r="C28" s="12">
        <v>323.52941176470591</v>
      </c>
      <c r="D28" s="10" t="s">
        <v>29</v>
      </c>
      <c r="E28" s="10" t="s">
        <v>11</v>
      </c>
      <c r="F28" s="15" t="s">
        <v>75</v>
      </c>
    </row>
    <row r="29" spans="1:6" ht="16.5" customHeight="1">
      <c r="A29" s="10" t="s">
        <v>40</v>
      </c>
      <c r="B29" s="11">
        <v>5000</v>
      </c>
      <c r="C29" s="12">
        <v>676.47058823529414</v>
      </c>
      <c r="D29" s="10" t="s">
        <v>29</v>
      </c>
      <c r="E29" s="10" t="s">
        <v>78</v>
      </c>
      <c r="F29" s="15" t="s">
        <v>75</v>
      </c>
    </row>
    <row r="30" spans="1:6" ht="16.5" customHeight="1">
      <c r="A30" s="10" t="s">
        <v>41</v>
      </c>
      <c r="B30" s="11">
        <v>9800</v>
      </c>
      <c r="C30" s="12">
        <v>1470.5882352941178</v>
      </c>
      <c r="D30" s="10" t="s">
        <v>29</v>
      </c>
      <c r="E30" s="10" t="s">
        <v>80</v>
      </c>
      <c r="F30" s="15" t="s">
        <v>74</v>
      </c>
    </row>
    <row r="31" spans="1:6" ht="16.5" customHeight="1">
      <c r="A31" s="10" t="s">
        <v>86</v>
      </c>
      <c r="B31" s="11">
        <v>11800</v>
      </c>
      <c r="C31" s="12">
        <v>1808.8235294117649</v>
      </c>
      <c r="D31" s="10" t="s">
        <v>29</v>
      </c>
      <c r="E31" s="10" t="s">
        <v>80</v>
      </c>
      <c r="F31" s="15" t="s">
        <v>85</v>
      </c>
    </row>
    <row r="32" spans="1:6" ht="16.5" customHeight="1">
      <c r="A32" s="10" t="s">
        <v>43</v>
      </c>
      <c r="B32" s="11">
        <v>16500</v>
      </c>
      <c r="C32" s="12">
        <v>2500</v>
      </c>
      <c r="D32" s="10" t="s">
        <v>44</v>
      </c>
      <c r="E32" s="10" t="s">
        <v>80</v>
      </c>
      <c r="F32" s="15" t="s">
        <v>74</v>
      </c>
    </row>
    <row r="33" spans="1:6" ht="16.5" customHeight="1">
      <c r="A33" s="10" t="s">
        <v>43</v>
      </c>
      <c r="B33" s="11">
        <v>15000</v>
      </c>
      <c r="C33" s="12">
        <v>2323.5294117647059</v>
      </c>
      <c r="D33" s="10" t="s">
        <v>44</v>
      </c>
      <c r="E33" s="10" t="s">
        <v>68</v>
      </c>
      <c r="F33" s="15" t="s">
        <v>74</v>
      </c>
    </row>
    <row r="34" spans="1:6" ht="16.5" customHeight="1">
      <c r="A34" s="10" t="s">
        <v>43</v>
      </c>
      <c r="B34" s="11">
        <v>14500</v>
      </c>
      <c r="C34" s="12">
        <v>2029.4117647058824</v>
      </c>
      <c r="D34" s="10" t="s">
        <v>44</v>
      </c>
      <c r="E34" s="10" t="s">
        <v>28</v>
      </c>
      <c r="F34" s="15"/>
    </row>
    <row r="35" spans="1:6" ht="16.5" customHeight="1">
      <c r="A35" s="10" t="s">
        <v>45</v>
      </c>
      <c r="B35" s="11">
        <v>27000</v>
      </c>
      <c r="C35" s="12">
        <v>4264.7058823529414</v>
      </c>
      <c r="D35" s="10" t="s">
        <v>44</v>
      </c>
      <c r="E35" s="10" t="s">
        <v>80</v>
      </c>
      <c r="F35" s="15" t="s">
        <v>74</v>
      </c>
    </row>
    <row r="36" spans="1:6" ht="16.5" customHeight="1">
      <c r="A36" s="10" t="s">
        <v>46</v>
      </c>
      <c r="B36" s="11">
        <v>24800</v>
      </c>
      <c r="C36" s="12">
        <v>3529.4117647058824</v>
      </c>
      <c r="D36" s="10" t="s">
        <v>44</v>
      </c>
      <c r="E36" s="10" t="s">
        <v>68</v>
      </c>
      <c r="F36" s="15" t="s">
        <v>74</v>
      </c>
    </row>
    <row r="37" spans="1:6" ht="16.5" customHeight="1">
      <c r="A37" s="10" t="s">
        <v>46</v>
      </c>
      <c r="B37" s="11">
        <v>22000</v>
      </c>
      <c r="C37" s="12">
        <f>Table22[[#This Row],[￥/ Price]]/6.8</f>
        <v>3235.294117647059</v>
      </c>
      <c r="D37" s="10"/>
      <c r="E37" s="10" t="s">
        <v>94</v>
      </c>
      <c r="F37" s="15"/>
    </row>
    <row r="38" spans="1:6" ht="16.5" customHeight="1">
      <c r="A38" s="10" t="s">
        <v>70</v>
      </c>
      <c r="B38" s="11">
        <v>28990</v>
      </c>
      <c r="C38" s="12">
        <f>Table22[[#This Row],[￥/ Price]]/6.8</f>
        <v>4263.2352941176468</v>
      </c>
      <c r="D38" s="10"/>
      <c r="E38" s="10" t="s">
        <v>80</v>
      </c>
      <c r="F38" s="15" t="s">
        <v>85</v>
      </c>
    </row>
    <row r="39" spans="1:6" ht="16.5" customHeight="1">
      <c r="A39" s="10" t="s">
        <v>70</v>
      </c>
      <c r="B39" s="11">
        <v>22500</v>
      </c>
      <c r="C39" s="12">
        <f>Table22[[#This Row],[￥/ Price]]/6.8</f>
        <v>3308.8235294117649</v>
      </c>
      <c r="D39" s="10" t="s">
        <v>24</v>
      </c>
      <c r="E39" s="10" t="s">
        <v>81</v>
      </c>
      <c r="F39" s="15" t="s">
        <v>74</v>
      </c>
    </row>
    <row r="40" spans="1:6" ht="16.5" customHeight="1">
      <c r="A40" s="10" t="s">
        <v>91</v>
      </c>
      <c r="B40" s="11">
        <v>24800</v>
      </c>
      <c r="C40" s="12">
        <f>Table22[[#This Row],[￥/ Price]]/6.8</f>
        <v>3647.0588235294117</v>
      </c>
      <c r="D40" s="10"/>
      <c r="E40" s="10" t="s">
        <v>92</v>
      </c>
      <c r="F40" s="15"/>
    </row>
    <row r="41" spans="1:6" ht="16.5" customHeight="1">
      <c r="A41" s="10" t="s">
        <v>93</v>
      </c>
      <c r="B41" s="11">
        <v>23800</v>
      </c>
      <c r="C41" s="12">
        <f>Table22[[#This Row],[￥/ Price]]/6.8</f>
        <v>3500</v>
      </c>
      <c r="D41" s="10"/>
      <c r="E41" s="10" t="s">
        <v>92</v>
      </c>
      <c r="F41" s="15"/>
    </row>
    <row r="42" spans="1:6" ht="16.5" customHeight="1">
      <c r="A42" s="10" t="s">
        <v>26</v>
      </c>
      <c r="B42" s="11">
        <v>3250</v>
      </c>
      <c r="C42" s="12">
        <v>500</v>
      </c>
      <c r="D42" s="10" t="s">
        <v>27</v>
      </c>
      <c r="E42" s="10" t="s">
        <v>11</v>
      </c>
      <c r="F42" s="15" t="s">
        <v>75</v>
      </c>
    </row>
    <row r="43" spans="1:6" ht="16.5" customHeight="1">
      <c r="A43" s="10" t="s">
        <v>26</v>
      </c>
      <c r="B43" s="11">
        <v>3350</v>
      </c>
      <c r="C43" s="12">
        <f>Table22[[#This Row],[￥/ Price]]/6.8</f>
        <v>492.64705882352945</v>
      </c>
      <c r="D43" s="10"/>
      <c r="E43" s="10"/>
      <c r="F43" s="15"/>
    </row>
    <row r="44" spans="1:6" ht="16.5" customHeight="1">
      <c r="A44" s="10" t="s">
        <v>61</v>
      </c>
      <c r="B44" s="11"/>
      <c r="C44" s="12">
        <v>2205.8823529411766</v>
      </c>
      <c r="D44" s="10" t="s">
        <v>24</v>
      </c>
      <c r="E44" s="10" t="s">
        <v>68</v>
      </c>
      <c r="F44" s="15"/>
    </row>
    <row r="45" spans="1:6" ht="15.95" customHeight="1">
      <c r="A45" s="6" t="s">
        <v>63</v>
      </c>
      <c r="B45" s="7">
        <v>2150</v>
      </c>
      <c r="C45" s="12">
        <v>375</v>
      </c>
      <c r="D45" s="6" t="s">
        <v>29</v>
      </c>
      <c r="E45" s="6" t="s">
        <v>11</v>
      </c>
      <c r="F45" s="15" t="s">
        <v>85</v>
      </c>
    </row>
    <row r="46" spans="1:6" ht="15.95" customHeight="1">
      <c r="A46" s="6" t="s">
        <v>62</v>
      </c>
      <c r="B46" s="7"/>
      <c r="C46" s="12">
        <f>Table22[[#This Row],[￥/ Price]]/6.8</f>
        <v>0</v>
      </c>
      <c r="D46" s="6" t="s">
        <v>29</v>
      </c>
      <c r="E46" s="6" t="s">
        <v>11</v>
      </c>
      <c r="F46" s="15"/>
    </row>
    <row r="47" spans="1:6" ht="15.95" customHeight="1">
      <c r="A47" s="6" t="s">
        <v>30</v>
      </c>
      <c r="B47" s="7">
        <v>2580</v>
      </c>
      <c r="C47" s="12">
        <v>433.8235294117647</v>
      </c>
      <c r="D47" s="6" t="s">
        <v>29</v>
      </c>
      <c r="E47" s="6" t="s">
        <v>11</v>
      </c>
      <c r="F47" s="15" t="s">
        <v>74</v>
      </c>
    </row>
    <row r="48" spans="1:6" ht="15.95" customHeight="1">
      <c r="A48" s="6" t="s">
        <v>52</v>
      </c>
      <c r="B48" s="7">
        <v>24000</v>
      </c>
      <c r="C48" s="12">
        <v>3426.4705882352941</v>
      </c>
      <c r="D48" s="6" t="s">
        <v>53</v>
      </c>
      <c r="E48" s="6" t="s">
        <v>11</v>
      </c>
      <c r="F48" s="15"/>
    </row>
    <row r="49" spans="1:6" ht="15.95" customHeight="1">
      <c r="A49" s="6" t="s">
        <v>54</v>
      </c>
      <c r="B49" s="7">
        <v>22000</v>
      </c>
      <c r="C49" s="12">
        <v>3529.4117647058824</v>
      </c>
      <c r="D49" s="6" t="s">
        <v>53</v>
      </c>
      <c r="E49" s="6" t="s">
        <v>90</v>
      </c>
      <c r="F49" s="15" t="s">
        <v>85</v>
      </c>
    </row>
    <row r="50" spans="1:6" ht="15.95" customHeight="1">
      <c r="A50" s="6" t="s">
        <v>54</v>
      </c>
      <c r="B50" s="7">
        <v>19600</v>
      </c>
      <c r="C50" s="12">
        <v>3235.294117647059</v>
      </c>
      <c r="D50" s="6" t="s">
        <v>53</v>
      </c>
      <c r="E50" s="6" t="s">
        <v>76</v>
      </c>
      <c r="F50" s="15" t="s">
        <v>75</v>
      </c>
    </row>
    <row r="51" spans="1:6" ht="15.95" customHeight="1">
      <c r="A51" s="6" t="s">
        <v>54</v>
      </c>
      <c r="B51" s="7">
        <v>24800</v>
      </c>
      <c r="C51" s="12">
        <v>3058.8235294117649</v>
      </c>
      <c r="D51" s="6" t="s">
        <v>53</v>
      </c>
      <c r="E51" s="6" t="s">
        <v>87</v>
      </c>
      <c r="F51" s="15"/>
    </row>
    <row r="52" spans="1:6" ht="15.95" customHeight="1">
      <c r="A52" s="6" t="s">
        <v>54</v>
      </c>
      <c r="B52" s="7">
        <v>16200</v>
      </c>
      <c r="C52" s="12">
        <v>2470.5882352941176</v>
      </c>
      <c r="D52" s="6" t="s">
        <v>53</v>
      </c>
      <c r="E52" s="6" t="s">
        <v>77</v>
      </c>
      <c r="F52" s="15" t="s">
        <v>75</v>
      </c>
    </row>
    <row r="53" spans="1:6" ht="15.95" customHeight="1">
      <c r="A53" s="6" t="s">
        <v>73</v>
      </c>
      <c r="B53" s="7">
        <v>13800</v>
      </c>
      <c r="C53" s="12">
        <v>2029.4117647058824</v>
      </c>
      <c r="D53" s="6" t="s">
        <v>53</v>
      </c>
      <c r="E53" s="6" t="s">
        <v>11</v>
      </c>
      <c r="F53" s="15" t="s">
        <v>75</v>
      </c>
    </row>
    <row r="54" spans="1:6" ht="15.95" customHeight="1">
      <c r="A54" s="6" t="s">
        <v>55</v>
      </c>
      <c r="B54" s="7">
        <v>14200</v>
      </c>
      <c r="C54" s="12">
        <v>2110.294117647059</v>
      </c>
      <c r="D54" s="6" t="s">
        <v>53</v>
      </c>
      <c r="E54" s="6" t="s">
        <v>11</v>
      </c>
      <c r="F54" s="15" t="s">
        <v>75</v>
      </c>
    </row>
    <row r="55" spans="1:6" ht="15.95" customHeight="1">
      <c r="A55" s="6" t="s">
        <v>56</v>
      </c>
      <c r="B55" s="7">
        <v>15100</v>
      </c>
      <c r="C55" s="12">
        <v>2235.294117647059</v>
      </c>
      <c r="D55" s="6" t="s">
        <v>53</v>
      </c>
      <c r="E55" s="6" t="s">
        <v>11</v>
      </c>
      <c r="F55" s="15" t="s">
        <v>75</v>
      </c>
    </row>
    <row r="56" spans="1:6" ht="15.95" customHeight="1">
      <c r="A56" s="6" t="s">
        <v>57</v>
      </c>
      <c r="B56" s="7">
        <v>15700</v>
      </c>
      <c r="C56" s="12">
        <f>Table22[[#This Row],[￥/ Price]]/6.8</f>
        <v>2308.8235294117649</v>
      </c>
      <c r="D56" s="6"/>
      <c r="E56" s="6" t="s">
        <v>11</v>
      </c>
      <c r="F56" s="15" t="s">
        <v>75</v>
      </c>
    </row>
    <row r="57" spans="1:6" ht="15.95" customHeight="1">
      <c r="A57" s="6" t="s">
        <v>57</v>
      </c>
      <c r="B57" s="7">
        <v>14700</v>
      </c>
      <c r="C57" s="12">
        <v>2323.5294117647059</v>
      </c>
      <c r="D57" s="6" t="s">
        <v>53</v>
      </c>
      <c r="E57" s="6" t="s">
        <v>95</v>
      </c>
      <c r="F57" s="15"/>
    </row>
    <row r="58" spans="1:6" ht="15.95" customHeight="1">
      <c r="A58" s="6" t="s">
        <v>66</v>
      </c>
      <c r="B58" s="7"/>
      <c r="C58" s="12">
        <v>2029.4117647058824</v>
      </c>
      <c r="D58" s="6" t="s">
        <v>53</v>
      </c>
      <c r="E58" s="6" t="s">
        <v>11</v>
      </c>
      <c r="F58" s="15"/>
    </row>
    <row r="59" spans="1:6" ht="15.95" customHeight="1">
      <c r="A59" s="6" t="s">
        <v>57</v>
      </c>
      <c r="B59" s="7"/>
      <c r="C59" s="12">
        <v>1794.11764705882</v>
      </c>
      <c r="D59" s="6" t="s">
        <v>53</v>
      </c>
      <c r="E59" s="6" t="s">
        <v>68</v>
      </c>
      <c r="F59" s="15"/>
    </row>
    <row r="60" spans="1:6" ht="15.95" customHeight="1">
      <c r="A60" s="6" t="s">
        <v>82</v>
      </c>
      <c r="B60" s="7">
        <v>10200</v>
      </c>
      <c r="C60" s="12">
        <f>Table22[[#This Row],[￥/ Price]]/6.8</f>
        <v>1500</v>
      </c>
      <c r="D60" s="6" t="s">
        <v>84</v>
      </c>
      <c r="E60" s="6" t="s">
        <v>83</v>
      </c>
      <c r="F60" s="15" t="s">
        <v>74</v>
      </c>
    </row>
    <row r="61" spans="1:6" ht="15.95" customHeight="1">
      <c r="A61" s="6"/>
      <c r="B61" s="7"/>
      <c r="C61" s="12"/>
      <c r="D61" s="6"/>
      <c r="E61" s="6"/>
      <c r="F61" s="15"/>
    </row>
    <row r="62" spans="1:6">
      <c r="A62" s="6" t="s">
        <v>13</v>
      </c>
      <c r="B62" s="7">
        <v>800</v>
      </c>
      <c r="C62" s="8">
        <f>Table22[[#This Row],[￥/ Price]]/6.8</f>
        <v>117.64705882352942</v>
      </c>
      <c r="D62" s="6" t="s">
        <v>14</v>
      </c>
      <c r="E62" s="6" t="s">
        <v>6</v>
      </c>
      <c r="F62" s="15"/>
    </row>
    <row r="63" spans="1:6">
      <c r="A63" s="6" t="s">
        <v>15</v>
      </c>
      <c r="B63" s="7">
        <v>800</v>
      </c>
      <c r="C63" s="8">
        <f>Table22[[#This Row],[￥/ Price]]/6.8</f>
        <v>117.64705882352942</v>
      </c>
      <c r="D63" s="6" t="s">
        <v>14</v>
      </c>
      <c r="E63" s="6" t="s">
        <v>6</v>
      </c>
      <c r="F63" s="15"/>
    </row>
    <row r="64" spans="1:6">
      <c r="A64" s="6" t="s">
        <v>16</v>
      </c>
      <c r="B64" s="7">
        <v>500</v>
      </c>
      <c r="C64" s="8">
        <f>Table22[[#This Row],[￥/ Price]]/6.8</f>
        <v>73.529411764705884</v>
      </c>
      <c r="D64" s="6" t="s">
        <v>14</v>
      </c>
      <c r="E64" s="6" t="s">
        <v>6</v>
      </c>
      <c r="F64" s="15"/>
    </row>
    <row r="65" spans="1:6" ht="18.75" customHeight="1">
      <c r="A65" s="6" t="s">
        <v>65</v>
      </c>
      <c r="B65" s="7">
        <v>280</v>
      </c>
      <c r="C65" s="8">
        <f>Table22[[#This Row],[￥/ Price]]/6.8</f>
        <v>41.176470588235297</v>
      </c>
      <c r="D65" s="6" t="s">
        <v>14</v>
      </c>
      <c r="E65" s="6" t="s">
        <v>6</v>
      </c>
      <c r="F65" s="15"/>
    </row>
    <row r="66" spans="1:6">
      <c r="A66" s="6" t="s">
        <v>18</v>
      </c>
      <c r="B66" s="7">
        <v>380</v>
      </c>
      <c r="C66" s="8">
        <f>Table22[[#This Row],[￥/ Price]]/6.8</f>
        <v>55.882352941176471</v>
      </c>
      <c r="D66" s="6" t="s">
        <v>14</v>
      </c>
      <c r="E66" s="6" t="s">
        <v>6</v>
      </c>
      <c r="F66" s="15"/>
    </row>
    <row r="67" spans="1:6">
      <c r="A67" s="6" t="s">
        <v>17</v>
      </c>
      <c r="B67" s="7">
        <v>500</v>
      </c>
      <c r="C67" s="8">
        <f>Table22[[#This Row],[￥/ Price]]/6.8</f>
        <v>73.529411764705884</v>
      </c>
      <c r="D67" s="6" t="s">
        <v>14</v>
      </c>
      <c r="E67" s="6" t="s">
        <v>6</v>
      </c>
      <c r="F67" s="15"/>
    </row>
    <row r="68" spans="1:6" s="19" customFormat="1">
      <c r="A68" s="16" t="s">
        <v>19</v>
      </c>
      <c r="B68" s="17">
        <v>350</v>
      </c>
      <c r="C68" s="18">
        <f>Table22[[#This Row],[￥/ Price]]/6.8</f>
        <v>51.470588235294116</v>
      </c>
      <c r="D68" s="16" t="s">
        <v>14</v>
      </c>
      <c r="E68" s="16" t="s">
        <v>11</v>
      </c>
      <c r="F68" s="28"/>
    </row>
    <row r="69" spans="1:6" s="19" customFormat="1">
      <c r="A69" s="16" t="s">
        <v>20</v>
      </c>
      <c r="B69" s="17">
        <v>400</v>
      </c>
      <c r="C69" s="18">
        <f>Table22[[#This Row],[￥/ Price]]/6.8</f>
        <v>58.82352941176471</v>
      </c>
      <c r="D69" s="16" t="s">
        <v>14</v>
      </c>
      <c r="E69" s="16" t="s">
        <v>11</v>
      </c>
      <c r="F69" s="28"/>
    </row>
    <row r="70" spans="1:6">
      <c r="A70" s="6" t="s">
        <v>21</v>
      </c>
      <c r="B70" s="7">
        <v>50</v>
      </c>
      <c r="C70" s="8">
        <f>Table22[[#This Row],[￥/ Price]]/6.8</f>
        <v>7.3529411764705888</v>
      </c>
      <c r="D70" s="6" t="s">
        <v>14</v>
      </c>
      <c r="E70" s="6" t="s">
        <v>11</v>
      </c>
      <c r="F70" s="15"/>
    </row>
    <row r="71" spans="1:6">
      <c r="A71" s="6" t="s">
        <v>22</v>
      </c>
      <c r="B71" s="7">
        <v>320</v>
      </c>
      <c r="C71" s="8">
        <f>Table22[[#This Row],[￥/ Price]]/6.8</f>
        <v>47.058823529411768</v>
      </c>
      <c r="D71" s="6" t="s">
        <v>14</v>
      </c>
      <c r="E71" s="6" t="s">
        <v>11</v>
      </c>
      <c r="F71" s="15"/>
    </row>
  </sheetData>
  <mergeCells count="7">
    <mergeCell ref="A7:D7"/>
    <mergeCell ref="A1:E1"/>
    <mergeCell ref="A2:E2"/>
    <mergeCell ref="A3:E3"/>
    <mergeCell ref="A4:E4"/>
    <mergeCell ref="A5:E5"/>
    <mergeCell ref="A6:D6"/>
  </mergeCells>
  <phoneticPr fontId="13" type="noConversion"/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71af3243-3dd4-4a8d-8c0d-dd76da1f02a5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(4)</vt:lpstr>
      <vt:lpstr>Sheet1 (3)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2019-08-30T13:06:56Z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