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/>
  <xr:revisionPtr revIDLastSave="0" documentId="13_ncr:1_{D558FB9C-AFE7-4DA6-B2D8-FC669A71F572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6" l="1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9" i="16"/>
  <c r="C50" i="16"/>
  <c r="C62" i="16"/>
  <c r="C51" i="16"/>
  <c r="C52" i="16"/>
  <c r="C53" i="16"/>
  <c r="C54" i="16"/>
  <c r="C55" i="16"/>
  <c r="C56" i="16"/>
  <c r="C57" i="16"/>
  <c r="C58" i="16"/>
  <c r="C59" i="16"/>
  <c r="C60" i="16"/>
  <c r="C61" i="16"/>
</calcChain>
</file>

<file path=xl/sharedStrings.xml><?xml version="1.0" encoding="utf-8"?>
<sst xmlns="http://schemas.openxmlformats.org/spreadsheetml/2006/main" count="171" uniqueCount="79">
  <si>
    <t>Last Updated:</t>
  </si>
  <si>
    <t>For unlisted items, call us at phone number</t>
  </si>
  <si>
    <t>Product Number</t>
  </si>
  <si>
    <t>￥/ Price</t>
  </si>
  <si>
    <t>PSU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</si>
  <si>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</si>
  <si>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</si>
  <si>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</si>
  <si>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</si>
  <si>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</si>
  <si>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</si>
  <si>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</si>
  <si>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</si>
  <si>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</si>
  <si>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</si>
  <si>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</si>
  <si>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</si>
  <si>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</si>
  <si>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</si>
  <si>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</si>
  <si>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</si>
  <si>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</si>
  <si>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</si>
  <si>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</si>
  <si>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</si>
  <si>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>Delivery Time</t>
    <phoneticPr fontId="10" type="noConversion"/>
  </si>
  <si>
    <t>Hashboar A921</t>
  </si>
  <si>
    <t>A1  25T  2400W</t>
  </si>
  <si>
    <t>original PSU</t>
  </si>
  <si>
    <t>Stock (no Warrantty)</t>
  </si>
  <si>
    <t>S9j 14.5</t>
  </si>
  <si>
    <t>No PSU</t>
  </si>
  <si>
    <t>S9se 16t</t>
  </si>
  <si>
    <t>S9se 17t</t>
  </si>
  <si>
    <t>T17 38t</t>
  </si>
  <si>
    <t>Oirginal PSU</t>
  </si>
  <si>
    <t>End of Nov</t>
  </si>
  <si>
    <t>T17 40</t>
  </si>
  <si>
    <t>End of Dec</t>
  </si>
  <si>
    <t>T17 42</t>
  </si>
  <si>
    <t>S17-50T-pro</t>
  </si>
  <si>
    <t>S17 53t pro</t>
  </si>
  <si>
    <t>S17 56t</t>
  </si>
  <si>
    <t>S17e 64t</t>
  </si>
  <si>
    <t>T17e 53t</t>
  </si>
  <si>
    <t>T17+ 64t</t>
  </si>
  <si>
    <t>S17+ 73t</t>
  </si>
  <si>
    <t>T2T   37T  2200W</t>
    <phoneticPr fontId="10" type="noConversion"/>
  </si>
  <si>
    <t>T2T   36T  2200W</t>
  </si>
  <si>
    <t>T2T   30T  2200W</t>
  </si>
  <si>
    <t>T2T   29T  2200W</t>
  </si>
  <si>
    <t>T3+    50T</t>
    <phoneticPr fontId="10" type="noConversion"/>
  </si>
  <si>
    <t>T3+ 57t</t>
  </si>
  <si>
    <t>A10 ETH  500MH/s (±5%)</t>
  </si>
  <si>
    <t>Hk/ Stock</t>
  </si>
  <si>
    <t>A 852 15T</t>
    <phoneticPr fontId="10" type="noConversion"/>
  </si>
  <si>
    <t xml:space="preserve">A1047 37T </t>
  </si>
  <si>
    <t>Original Psu</t>
  </si>
  <si>
    <t>A1066 50t</t>
  </si>
  <si>
    <t>U6 X11 660G</t>
  </si>
  <si>
    <t>Original PSU</t>
  </si>
  <si>
    <t>Nov (no warranty for on time delivery)</t>
  </si>
  <si>
    <t>M20S  68T  3264W</t>
  </si>
  <si>
    <t>With PSU</t>
  </si>
  <si>
    <t>Early of Nov</t>
  </si>
  <si>
    <t>M20S  65T  3264W</t>
  </si>
  <si>
    <t>M21S  52T  3360W</t>
  </si>
  <si>
    <t>M21S  54T  3360W</t>
  </si>
  <si>
    <t>M21S  56T  3360W</t>
  </si>
  <si>
    <t>M21S  58T  3360W</t>
  </si>
  <si>
    <t>F1  24T  2100W</t>
  </si>
  <si>
    <t>F3  30T  2200W</t>
    <phoneticPr fontId="7" type="noConversion"/>
  </si>
  <si>
    <t>F5i  60T  2900W</t>
  </si>
  <si>
    <t>F5  40T  2100W</t>
  </si>
  <si>
    <t>End of Oct</t>
  </si>
  <si>
    <t xml:space="preserve">  F5M  53T  3200W</t>
  </si>
  <si>
    <t xml:space="preserve">T1  32T  </t>
  </si>
  <si>
    <t>L2  30T 2424w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</si>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</sst>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.00"/>
  </numFmts>
  <fonts count="11" x14ac:knownFonts="1">
    <font>
      <sz val="11"/>
      <name val="Century Gothic"/>
      <family val="1"/>
      <scheme val="minor"/>
    </font>
    <font>
      <sz val="11"/>
      <color theme="1"/>
      <name val="Century Gothic"/>
      <family val="2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8"/>
      <name val="Century Gothic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  <border>
      <left/>
      <right/>
      <top/>
      <bottom style="thin">
        <color theme="9" tint="0.39997558519241921"/>
      </bottom>
      <diagonal/>
    </border>
  </borders>
  <cellStyleXfs count="13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41" fontId="4" fillId="0" borderId="0" applyFont="0" applyFill="0" applyBorder="0" applyAlignment="0" applyProtection="0"/>
  </cellStyleXfs>
  <cellXfs count="32">
    <xf numFmtId="0" fontId="0" fillId="0" borderId="0" xfId="0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9" fontId="0" fillId="0" borderId="0" xfId="0" applyNumberFormat="1" applyAlignment="1" applyProtection="1">
      <alignment horizontal="center" vertical="center"/>
      <protection locked="0"/>
    </xf>
    <xf numFmtId="168" fontId="7" fillId="0" borderId="0" xfId="0" quotePrefix="1" applyNumberFormat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 wrapText="1"/>
    </xf>
    <xf numFmtId="16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166" fontId="1" fillId="4" borderId="2" xfId="0" applyNumberFormat="1" applyFont="1" applyFill="1" applyBorder="1" applyAlignment="1">
      <alignment horizontal="center" vertical="center"/>
    </xf>
    <xf numFmtId="166" fontId="1" fillId="4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9" fontId="1" fillId="0" borderId="1" xfId="0" applyNumberFormat="1" applyFont="1" applyBorder="1" applyAlignment="1">
      <alignment horizontal="center" vertical="center" wrapText="1"/>
    </xf>
    <xf numFmtId="41" fontId="1" fillId="0" borderId="1" xfId="12" applyFont="1" applyBorder="1" applyAlignment="1">
      <alignment horizontal="center" vertical="center" wrapText="1"/>
    </xf>
    <xf numFmtId="166" fontId="1" fillId="0" borderId="1" xfId="12" applyNumberFormat="1" applyFont="1" applyBorder="1" applyAlignment="1">
      <alignment horizontal="center" vertical="center" wrapText="1"/>
    </xf>
    <xf numFmtId="169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9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49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EB47BC-962A-4051-B1D3-93E8AD1D9833}"/>
            </a:ext>
          </a:extLst>
        </xdr:cNvPr>
        <xdr:cNvSpPr txBox="1"/>
      </xdr:nvSpPr>
      <xdr:spPr>
        <a:xfrm>
          <a:off x="7620" y="8031480"/>
          <a:ext cx="9669780" cy="21336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Spare</a:t>
          </a:r>
          <a:r>
            <a:rPr lang="en-GB" sz="1100" baseline="0">
              <a:solidFill>
                <a:schemeClr val="bg1"/>
              </a:solidFill>
            </a:rPr>
            <a:t> Parts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E62" totalsRowShown="0" headerRowDxfId="6" dataDxfId="0">
  <autoFilter ref="A8:E62" xr:uid="{00000000-0009-0000-0100-000002000000}"/>
  <tableColumns count="5">
    <tableColumn id="1" xr3:uid="{00000000-0010-0000-0000-000001000000}" name="Product Number" dataDxfId="5"/>
    <tableColumn id="2" xr3:uid="{00000000-0010-0000-0000-000002000000}" name="￥/ Price" dataDxfId="4"/>
    <tableColumn id="3" xr3:uid="{00000000-0010-0000-0000-000003000000}" name="$ / Price" dataDxfId="3">
      <calculatedColumnFormula>Table2[[#This Row],[￥/ Price]]/6.9</calculatedColumnFormula>
    </tableColumn>
    <tableColumn id="4" xr3:uid="{00000000-0010-0000-0000-000004000000}" name="PSU" dataDxfId="2"/>
    <tableColumn id="5" xr3:uid="{00000000-0010-0000-0000-000005000000}" name="Delivery Time" dataDxfId="1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abSelected="1" zoomScaleNormal="100" workbookViewId="0">
      <pane ySplit="8" topLeftCell="A45" activePane="bottomLeft" state="frozen"/>
      <selection pane="bottomLeft" activeCell="G58" sqref="G58"/>
    </sheetView>
  </sheetViews>
  <sheetFormatPr defaultRowHeight="13.8" x14ac:dyDescent="0.25"/>
  <cols>
    <col min="1" max="1" width="21" style="3" customWidth="1"/>
    <col min="2" max="2" width="16.19921875" style="4" customWidth="1"/>
    <col min="3" max="3" width="17.09765625" style="8" customWidth="1"/>
    <col min="4" max="4" width="16.19921875" style="3" customWidth="1"/>
    <col min="5" max="5" width="53.8984375" style="3" bestFit="1" customWidth="1"/>
  </cols>
  <sheetData>
    <row r="1" spans="1:5" ht="15.75" customHeight="1" x14ac:dyDescent="0.25">
      <c r="A1" s="11" t="s">
        <v>6</v>
      </c>
      <c r="B1" s="11"/>
      <c r="C1" s="11"/>
      <c r="D1" s="11"/>
      <c r="E1" s="11"/>
    </row>
    <row r="2" spans="1:5" ht="15.75" customHeight="1" x14ac:dyDescent="0.25">
      <c r="A2" s="11" t="s">
        <v>7</v>
      </c>
      <c r="B2" s="11"/>
      <c r="C2" s="11"/>
      <c r="D2" s="11"/>
      <c r="E2" s="11"/>
    </row>
    <row r="3" spans="1:5" ht="15.75" customHeight="1" x14ac:dyDescent="0.25">
      <c r="A3" s="11" t="s">
        <v>8</v>
      </c>
      <c r="B3" s="11"/>
      <c r="C3" s="11"/>
      <c r="D3" s="11"/>
      <c r="E3" s="11"/>
    </row>
    <row r="4" spans="1:5" ht="15.75" customHeight="1" x14ac:dyDescent="0.25">
      <c r="A4" s="11" t="s">
        <v>9</v>
      </c>
      <c r="B4" s="11"/>
      <c r="C4" s="11"/>
      <c r="D4" s="11"/>
      <c r="E4" s="11"/>
    </row>
    <row r="5" spans="1:5" ht="6.75" customHeight="1" x14ac:dyDescent="0.25">
      <c r="A5" s="10"/>
      <c r="B5" s="10"/>
      <c r="C5" s="10"/>
      <c r="D5" s="10"/>
      <c r="E5" s="10"/>
    </row>
    <row r="6" spans="1:5" ht="15.75" customHeight="1" x14ac:dyDescent="0.25">
      <c r="A6" s="12" t="s">
        <v>1</v>
      </c>
      <c r="B6" s="12"/>
      <c r="C6" s="12"/>
      <c r="D6" s="12"/>
      <c r="E6" s="6" t="s">
        <v>23</v>
      </c>
    </row>
    <row r="7" spans="1:5" x14ac:dyDescent="0.25">
      <c r="A7" s="9" t="s">
        <v>0</v>
      </c>
      <c r="B7" s="9"/>
      <c r="C7" s="9"/>
      <c r="D7" s="9"/>
      <c r="E7" s="7">
        <v>43766</v>
      </c>
    </row>
    <row r="8" spans="1:5" ht="16.5" customHeight="1" x14ac:dyDescent="0.25">
      <c r="A8" s="1" t="s">
        <v>2</v>
      </c>
      <c r="B8" s="2" t="s">
        <v>3</v>
      </c>
      <c r="C8" s="5" t="s">
        <v>11</v>
      </c>
      <c r="D8" s="1" t="s">
        <v>4</v>
      </c>
      <c r="E8" s="1" t="s">
        <v>25</v>
      </c>
    </row>
    <row r="9" spans="1:5" ht="16.5" customHeight="1" x14ac:dyDescent="0.25">
      <c r="A9" s="18" t="s">
        <v>27</v>
      </c>
      <c r="B9" s="13">
        <v>2300</v>
      </c>
      <c r="C9" s="14">
        <f>Table2[[#This Row],[￥/ Price]]/6.95</f>
        <v>330.93525179856113</v>
      </c>
      <c r="D9" s="18" t="s">
        <v>28</v>
      </c>
      <c r="E9" s="15" t="s">
        <v>29</v>
      </c>
    </row>
    <row r="10" spans="1:5" ht="16.5" customHeight="1" x14ac:dyDescent="0.25">
      <c r="A10" s="15" t="s">
        <v>30</v>
      </c>
      <c r="B10" s="16">
        <v>1900</v>
      </c>
      <c r="C10" s="14">
        <f>Table2[[#This Row],[￥/ Price]]/6.95</f>
        <v>273.38129496402877</v>
      </c>
      <c r="D10" s="15" t="s">
        <v>31</v>
      </c>
      <c r="E10" s="15" t="s">
        <v>10</v>
      </c>
    </row>
    <row r="11" spans="1:5" ht="16.5" customHeight="1" x14ac:dyDescent="0.25">
      <c r="A11" s="15" t="s">
        <v>32</v>
      </c>
      <c r="B11" s="16">
        <v>3000</v>
      </c>
      <c r="C11" s="14">
        <f>Table2[[#This Row],[￥/ Price]]/6.95</f>
        <v>431.65467625899282</v>
      </c>
      <c r="D11" s="15" t="s">
        <v>31</v>
      </c>
      <c r="E11" s="15" t="s">
        <v>10</v>
      </c>
    </row>
    <row r="12" spans="1:5" ht="16.5" customHeight="1" x14ac:dyDescent="0.25">
      <c r="A12" s="15" t="s">
        <v>33</v>
      </c>
      <c r="B12" s="16">
        <v>3100</v>
      </c>
      <c r="C12" s="14">
        <f>Table2[[#This Row],[￥/ Price]]/6.95</f>
        <v>446.0431654676259</v>
      </c>
      <c r="D12" s="15" t="s">
        <v>31</v>
      </c>
      <c r="E12" s="15" t="s">
        <v>10</v>
      </c>
    </row>
    <row r="13" spans="1:5" ht="16.5" customHeight="1" x14ac:dyDescent="0.25">
      <c r="A13" s="15" t="s">
        <v>34</v>
      </c>
      <c r="B13" s="17">
        <v>9500</v>
      </c>
      <c r="C13" s="14">
        <f>Table2[[#This Row],[￥/ Price]]/6.95</f>
        <v>1366.9064748201438</v>
      </c>
      <c r="D13" s="15" t="s">
        <v>35</v>
      </c>
      <c r="E13" s="15" t="s">
        <v>36</v>
      </c>
    </row>
    <row r="14" spans="1:5" ht="16.5" customHeight="1" x14ac:dyDescent="0.25">
      <c r="A14" s="15" t="s">
        <v>37</v>
      </c>
      <c r="B14" s="16">
        <v>6650</v>
      </c>
      <c r="C14" s="14">
        <f>Table2[[#This Row],[￥/ Price]]/6.95</f>
        <v>956.83453237410072</v>
      </c>
      <c r="D14" s="15" t="s">
        <v>35</v>
      </c>
      <c r="E14" s="15" t="s">
        <v>38</v>
      </c>
    </row>
    <row r="15" spans="1:5" ht="16.5" customHeight="1" x14ac:dyDescent="0.25">
      <c r="A15" s="15" t="s">
        <v>39</v>
      </c>
      <c r="B15" s="16">
        <v>9800</v>
      </c>
      <c r="C15" s="14">
        <f>Table2[[#This Row],[￥/ Price]]/6.95</f>
        <v>1410.0719424460431</v>
      </c>
      <c r="D15" s="15" t="s">
        <v>35</v>
      </c>
      <c r="E15" s="15" t="s">
        <v>10</v>
      </c>
    </row>
    <row r="16" spans="1:5" ht="16.5" customHeight="1" x14ac:dyDescent="0.25">
      <c r="A16" s="15" t="s">
        <v>40</v>
      </c>
      <c r="B16" s="16">
        <v>17300</v>
      </c>
      <c r="C16" s="14">
        <f>Table2[[#This Row],[￥/ Price]]/6.95</f>
        <v>2489.2086330935249</v>
      </c>
      <c r="D16" s="15" t="s">
        <v>35</v>
      </c>
      <c r="E16" s="15" t="s">
        <v>10</v>
      </c>
    </row>
    <row r="17" spans="1:5" ht="16.5" customHeight="1" x14ac:dyDescent="0.25">
      <c r="A17" s="15" t="s">
        <v>41</v>
      </c>
      <c r="B17" s="16">
        <v>17800</v>
      </c>
      <c r="C17" s="14">
        <f>Table2[[#This Row],[￥/ Price]]/6.95</f>
        <v>2561.1510791366904</v>
      </c>
      <c r="D17" s="15" t="s">
        <v>35</v>
      </c>
      <c r="E17" s="15" t="s">
        <v>10</v>
      </c>
    </row>
    <row r="18" spans="1:5" ht="16.5" customHeight="1" x14ac:dyDescent="0.25">
      <c r="A18" s="15" t="s">
        <v>42</v>
      </c>
      <c r="B18" s="16">
        <v>15900</v>
      </c>
      <c r="C18" s="14">
        <f>Table2[[#This Row],[￥/ Price]]/6.95</f>
        <v>2287.7697841726617</v>
      </c>
      <c r="D18" s="15" t="s">
        <v>35</v>
      </c>
      <c r="E18" s="15" t="s">
        <v>10</v>
      </c>
    </row>
    <row r="19" spans="1:5" ht="16.5" customHeight="1" x14ac:dyDescent="0.25">
      <c r="A19" s="15" t="s">
        <v>43</v>
      </c>
      <c r="B19" s="16">
        <v>20800</v>
      </c>
      <c r="C19" s="14">
        <f>Table2[[#This Row],[￥/ Price]]/6.95</f>
        <v>2992.8057553956833</v>
      </c>
      <c r="D19" s="15" t="s">
        <v>35</v>
      </c>
      <c r="E19" s="15" t="s">
        <v>36</v>
      </c>
    </row>
    <row r="20" spans="1:5" ht="16.5" customHeight="1" x14ac:dyDescent="0.25">
      <c r="A20" s="15" t="s">
        <v>44</v>
      </c>
      <c r="B20" s="16">
        <v>8650</v>
      </c>
      <c r="C20" s="14">
        <f>Table2[[#This Row],[￥/ Price]]/6.95</f>
        <v>1244.6043165467624</v>
      </c>
      <c r="D20" s="15" t="s">
        <v>35</v>
      </c>
      <c r="E20" s="15" t="s">
        <v>38</v>
      </c>
    </row>
    <row r="21" spans="1:5" ht="16.5" customHeight="1" x14ac:dyDescent="0.25">
      <c r="A21" s="15" t="s">
        <v>44</v>
      </c>
      <c r="B21" s="16">
        <v>13600</v>
      </c>
      <c r="C21" s="14">
        <f>Table2[[#This Row],[￥/ Price]]/6.95</f>
        <v>1956.8345323741007</v>
      </c>
      <c r="D21" s="15" t="s">
        <v>35</v>
      </c>
      <c r="E21" s="15" t="s">
        <v>36</v>
      </c>
    </row>
    <row r="22" spans="1:5" ht="16.5" customHeight="1" x14ac:dyDescent="0.25">
      <c r="A22" s="15" t="s">
        <v>45</v>
      </c>
      <c r="B22" s="16">
        <v>12600</v>
      </c>
      <c r="C22" s="14">
        <f>Table2[[#This Row],[￥/ Price]]/6.95</f>
        <v>1812.9496402877696</v>
      </c>
      <c r="D22" s="15" t="s">
        <v>35</v>
      </c>
      <c r="E22" s="15" t="s">
        <v>38</v>
      </c>
    </row>
    <row r="23" spans="1:5" ht="16.5" customHeight="1" x14ac:dyDescent="0.25">
      <c r="A23" s="15" t="s">
        <v>46</v>
      </c>
      <c r="B23" s="16">
        <v>20750</v>
      </c>
      <c r="C23" s="14">
        <f>Table2[[#This Row],[￥/ Price]]/6.95</f>
        <v>2985.611510791367</v>
      </c>
      <c r="D23" s="15" t="s">
        <v>35</v>
      </c>
      <c r="E23" s="15" t="s">
        <v>38</v>
      </c>
    </row>
    <row r="24" spans="1:5" ht="16.5" customHeight="1" x14ac:dyDescent="0.25">
      <c r="A24" s="18" t="s">
        <v>47</v>
      </c>
      <c r="B24" s="19">
        <v>5350</v>
      </c>
      <c r="C24" s="14">
        <f>Table2[[#This Row],[￥/ Price]]/6.95</f>
        <v>769.78417266187046</v>
      </c>
      <c r="D24" s="15" t="s">
        <v>28</v>
      </c>
      <c r="E24" s="15" t="s">
        <v>10</v>
      </c>
    </row>
    <row r="25" spans="1:5" ht="16.5" customHeight="1" x14ac:dyDescent="0.25">
      <c r="A25" s="18" t="s">
        <v>48</v>
      </c>
      <c r="B25" s="20">
        <v>4650</v>
      </c>
      <c r="C25" s="14">
        <f>Table2[[#This Row],[￥/ Price]]/6.95</f>
        <v>669.06474820143887</v>
      </c>
      <c r="D25" s="18" t="s">
        <v>28</v>
      </c>
      <c r="E25" s="18" t="s">
        <v>10</v>
      </c>
    </row>
    <row r="26" spans="1:5" ht="16.5" customHeight="1" x14ac:dyDescent="0.25">
      <c r="A26" s="18" t="s">
        <v>49</v>
      </c>
      <c r="B26" s="19">
        <v>5250</v>
      </c>
      <c r="C26" s="14">
        <f>Table2[[#This Row],[￥/ Price]]/6.95</f>
        <v>755.39568345323744</v>
      </c>
      <c r="D26" s="18" t="s">
        <v>28</v>
      </c>
      <c r="E26" s="18" t="s">
        <v>10</v>
      </c>
    </row>
    <row r="27" spans="1:5" ht="16.5" customHeight="1" x14ac:dyDescent="0.25">
      <c r="A27" s="18" t="s">
        <v>50</v>
      </c>
      <c r="B27" s="19">
        <v>4250</v>
      </c>
      <c r="C27" s="14">
        <f>Table2[[#This Row],[￥/ Price]]/6.95</f>
        <v>611.51079136690646</v>
      </c>
      <c r="D27" s="18" t="s">
        <v>28</v>
      </c>
      <c r="E27" s="18" t="s">
        <v>10</v>
      </c>
    </row>
    <row r="28" spans="1:5" ht="16.5" customHeight="1" x14ac:dyDescent="0.25">
      <c r="A28" s="18" t="s">
        <v>51</v>
      </c>
      <c r="B28" s="19">
        <v>12900</v>
      </c>
      <c r="C28" s="14">
        <f>Table2[[#This Row],[￥/ Price]]/6.95</f>
        <v>1856.1151079136689</v>
      </c>
      <c r="D28" s="18" t="s">
        <v>28</v>
      </c>
      <c r="E28" s="18" t="s">
        <v>10</v>
      </c>
    </row>
    <row r="29" spans="1:5" ht="16.5" customHeight="1" x14ac:dyDescent="0.25">
      <c r="A29" s="18" t="s">
        <v>52</v>
      </c>
      <c r="B29" s="20">
        <v>13400</v>
      </c>
      <c r="C29" s="14">
        <f>Table2[[#This Row],[￥/ Price]]/6.95</f>
        <v>1928.0575539568345</v>
      </c>
      <c r="D29" s="18" t="s">
        <v>28</v>
      </c>
      <c r="E29" s="18" t="s">
        <v>10</v>
      </c>
    </row>
    <row r="30" spans="1:5" ht="16.5" customHeight="1" x14ac:dyDescent="0.25">
      <c r="A30" s="15" t="s">
        <v>53</v>
      </c>
      <c r="B30" s="20">
        <v>18900</v>
      </c>
      <c r="C30" s="14">
        <f>Table2[[#This Row],[￥/ Price]]/6.95</f>
        <v>2719.4244604316546</v>
      </c>
      <c r="D30" s="18" t="s">
        <v>28</v>
      </c>
      <c r="E30" s="18" t="s">
        <v>54</v>
      </c>
    </row>
    <row r="31" spans="1:5" ht="16.5" customHeight="1" x14ac:dyDescent="0.25">
      <c r="A31" s="18" t="s">
        <v>55</v>
      </c>
      <c r="B31" s="19">
        <v>1650</v>
      </c>
      <c r="C31" s="14">
        <f>Table2[[#This Row],[￥/ Price]]/6.95</f>
        <v>237.41007194244602</v>
      </c>
      <c r="D31" s="18" t="s">
        <v>31</v>
      </c>
      <c r="E31" s="18" t="s">
        <v>10</v>
      </c>
    </row>
    <row r="32" spans="1:5" ht="16.5" customHeight="1" x14ac:dyDescent="0.25">
      <c r="A32" s="18" t="s">
        <v>56</v>
      </c>
      <c r="B32" s="19">
        <v>7000</v>
      </c>
      <c r="C32" s="14">
        <f>Table2[[#This Row],[￥/ Price]]/6.95</f>
        <v>1007.1942446043165</v>
      </c>
      <c r="D32" s="18" t="s">
        <v>57</v>
      </c>
      <c r="E32" s="18" t="s">
        <v>10</v>
      </c>
    </row>
    <row r="33" spans="1:5" ht="16.5" customHeight="1" x14ac:dyDescent="0.25">
      <c r="A33" s="18" t="s">
        <v>58</v>
      </c>
      <c r="B33" s="20">
        <v>9600</v>
      </c>
      <c r="C33" s="14">
        <f>Table2[[#This Row],[￥/ Price]]/6.95</f>
        <v>1381.294964028777</v>
      </c>
      <c r="D33" s="18" t="s">
        <v>57</v>
      </c>
      <c r="E33" s="18" t="s">
        <v>10</v>
      </c>
    </row>
    <row r="34" spans="1:5" ht="16.5" customHeight="1" x14ac:dyDescent="0.25">
      <c r="A34" s="18" t="s">
        <v>58</v>
      </c>
      <c r="B34" s="20">
        <v>8500</v>
      </c>
      <c r="C34" s="14">
        <f>Table2[[#This Row],[￥/ Price]]/6.95</f>
        <v>1223.0215827338129</v>
      </c>
      <c r="D34" s="18" t="s">
        <v>57</v>
      </c>
      <c r="E34" s="18" t="s">
        <v>36</v>
      </c>
    </row>
    <row r="35" spans="1:5" ht="16.5" customHeight="1" x14ac:dyDescent="0.25">
      <c r="A35" s="18" t="s">
        <v>59</v>
      </c>
      <c r="B35" s="19">
        <v>10300</v>
      </c>
      <c r="C35" s="14">
        <f>Table2[[#This Row],[￥/ Price]]/6.95</f>
        <v>1482.0143884892086</v>
      </c>
      <c r="D35" s="18" t="s">
        <v>60</v>
      </c>
      <c r="E35" s="18" t="s">
        <v>61</v>
      </c>
    </row>
    <row r="36" spans="1:5" ht="16.5" customHeight="1" x14ac:dyDescent="0.25">
      <c r="A36" s="18" t="s">
        <v>62</v>
      </c>
      <c r="B36" s="19">
        <v>17300</v>
      </c>
      <c r="C36" s="14">
        <f>Table2[[#This Row],[￥/ Price]]/6.95</f>
        <v>2489.2086330935249</v>
      </c>
      <c r="D36" s="18" t="s">
        <v>63</v>
      </c>
      <c r="E36" s="15" t="s">
        <v>10</v>
      </c>
    </row>
    <row r="37" spans="1:5" ht="16.5" customHeight="1" x14ac:dyDescent="0.25">
      <c r="A37" s="18" t="s">
        <v>62</v>
      </c>
      <c r="B37" s="19">
        <v>15900</v>
      </c>
      <c r="C37" s="14">
        <f>Table2[[#This Row],[￥/ Price]]/6.95</f>
        <v>2287.7697841726617</v>
      </c>
      <c r="D37" s="18" t="s">
        <v>63</v>
      </c>
      <c r="E37" s="18" t="s">
        <v>64</v>
      </c>
    </row>
    <row r="38" spans="1:5" ht="16.5" customHeight="1" x14ac:dyDescent="0.25">
      <c r="A38" s="18" t="s">
        <v>65</v>
      </c>
      <c r="B38" s="19">
        <v>15600</v>
      </c>
      <c r="C38" s="14">
        <f>Table2[[#This Row],[￥/ Price]]/6.95</f>
        <v>2244.6043165467627</v>
      </c>
      <c r="D38" s="18" t="s">
        <v>63</v>
      </c>
      <c r="E38" s="18" t="s">
        <v>10</v>
      </c>
    </row>
    <row r="39" spans="1:5" ht="16.5" customHeight="1" x14ac:dyDescent="0.25">
      <c r="A39" s="18" t="s">
        <v>66</v>
      </c>
      <c r="B39" s="19">
        <v>9300</v>
      </c>
      <c r="C39" s="14">
        <f>Table2[[#This Row],[￥/ Price]]/6.95</f>
        <v>1338.1294964028777</v>
      </c>
      <c r="D39" s="18" t="s">
        <v>63</v>
      </c>
      <c r="E39" s="18" t="s">
        <v>10</v>
      </c>
    </row>
    <row r="40" spans="1:5" ht="16.5" customHeight="1" x14ac:dyDescent="0.25">
      <c r="A40" s="18" t="s">
        <v>67</v>
      </c>
      <c r="B40" s="19">
        <v>9500</v>
      </c>
      <c r="C40" s="14">
        <f>Table2[[#This Row],[￥/ Price]]/6.95</f>
        <v>1366.9064748201438</v>
      </c>
      <c r="D40" s="18" t="s">
        <v>63</v>
      </c>
      <c r="E40" s="18" t="s">
        <v>10</v>
      </c>
    </row>
    <row r="41" spans="1:5" ht="16.5" customHeight="1" x14ac:dyDescent="0.25">
      <c r="A41" s="18" t="s">
        <v>68</v>
      </c>
      <c r="B41" s="19">
        <v>9970</v>
      </c>
      <c r="C41" s="14">
        <f>Table2[[#This Row],[￥/ Price]]/6.95</f>
        <v>1434.5323741007194</v>
      </c>
      <c r="D41" s="18" t="s">
        <v>63</v>
      </c>
      <c r="E41" s="18" t="s">
        <v>10</v>
      </c>
    </row>
    <row r="42" spans="1:5" ht="16.5" customHeight="1" x14ac:dyDescent="0.25">
      <c r="A42" s="18" t="s">
        <v>69</v>
      </c>
      <c r="B42" s="19">
        <v>10400</v>
      </c>
      <c r="C42" s="14">
        <f>Table2[[#This Row],[￥/ Price]]/6.95</f>
        <v>1496.4028776978416</v>
      </c>
      <c r="D42" s="18" t="s">
        <v>63</v>
      </c>
      <c r="E42" s="18" t="s">
        <v>10</v>
      </c>
    </row>
    <row r="43" spans="1:5" ht="16.5" customHeight="1" x14ac:dyDescent="0.25">
      <c r="A43" s="18" t="s">
        <v>70</v>
      </c>
      <c r="B43" s="21">
        <v>3030</v>
      </c>
      <c r="C43" s="14">
        <f>Table2[[#This Row],[￥/ Price]]/6.95</f>
        <v>435.97122302158272</v>
      </c>
      <c r="D43" s="18" t="s">
        <v>28</v>
      </c>
      <c r="E43" s="29" t="s">
        <v>10</v>
      </c>
    </row>
    <row r="44" spans="1:5" ht="16.5" customHeight="1" x14ac:dyDescent="0.25">
      <c r="A44" s="18" t="s">
        <v>71</v>
      </c>
      <c r="B44" s="19">
        <v>5550</v>
      </c>
      <c r="C44" s="14">
        <f>Table2[[#This Row],[￥/ Price]]/6.95</f>
        <v>798.56115107913672</v>
      </c>
      <c r="D44" s="18" t="s">
        <v>28</v>
      </c>
      <c r="E44" s="30" t="s">
        <v>10</v>
      </c>
    </row>
    <row r="45" spans="1:5" ht="16.5" customHeight="1" x14ac:dyDescent="0.25">
      <c r="A45" s="18" t="s">
        <v>72</v>
      </c>
      <c r="B45" s="22">
        <v>14300</v>
      </c>
      <c r="C45" s="14">
        <f>Table2[[#This Row],[￥/ Price]]/6.95</f>
        <v>2057.5539568345325</v>
      </c>
      <c r="D45" s="18" t="s">
        <v>28</v>
      </c>
      <c r="E45" s="31" t="s">
        <v>64</v>
      </c>
    </row>
    <row r="46" spans="1:5" ht="16.5" customHeight="1" x14ac:dyDescent="0.25">
      <c r="A46" s="18" t="s">
        <v>73</v>
      </c>
      <c r="B46" s="20">
        <v>10600</v>
      </c>
      <c r="C46" s="14">
        <f>Table2[[#This Row],[￥/ Price]]/6.95</f>
        <v>1525.1798561151079</v>
      </c>
      <c r="D46" s="18" t="s">
        <v>28</v>
      </c>
      <c r="E46" s="30" t="s">
        <v>74</v>
      </c>
    </row>
    <row r="47" spans="1:5" ht="16.5" customHeight="1" x14ac:dyDescent="0.25">
      <c r="A47" s="18" t="s">
        <v>75</v>
      </c>
      <c r="B47" s="21">
        <v>13300</v>
      </c>
      <c r="C47" s="14">
        <f>Table2[[#This Row],[￥/ Price]]/6.95</f>
        <v>1913.6690647482014</v>
      </c>
      <c r="D47" s="18" t="s">
        <v>28</v>
      </c>
      <c r="E47" s="31" t="s">
        <v>74</v>
      </c>
    </row>
    <row r="48" spans="1:5" ht="16.5" customHeight="1" x14ac:dyDescent="0.25">
      <c r="A48" s="18" t="s">
        <v>76</v>
      </c>
      <c r="B48" s="19">
        <v>2350</v>
      </c>
      <c r="C48" s="14">
        <f>Table2[[#This Row],[￥/ Price]]/6.95</f>
        <v>338.12949640287769</v>
      </c>
      <c r="D48" s="18" t="s">
        <v>31</v>
      </c>
      <c r="E48" s="18" t="s">
        <v>10</v>
      </c>
    </row>
    <row r="49" spans="1:5" ht="16.5" customHeight="1" x14ac:dyDescent="0.25">
      <c r="A49" s="18" t="s">
        <v>77</v>
      </c>
      <c r="B49" s="19">
        <v>4550</v>
      </c>
      <c r="C49" s="14">
        <f>Table2[[#This Row],[￥/ Price]]/6.95</f>
        <v>654.67625899280574</v>
      </c>
      <c r="D49" s="18" t="s">
        <v>78</v>
      </c>
      <c r="E49" s="18" t="s">
        <v>10</v>
      </c>
    </row>
    <row r="50" spans="1:5" ht="16.5" customHeight="1" x14ac:dyDescent="0.25">
      <c r="A50" s="23"/>
      <c r="B50" s="24"/>
      <c r="C50" s="25">
        <f>Table2[[#This Row],[￥/ Price]]/6.9</f>
        <v>0</v>
      </c>
      <c r="D50" s="23"/>
      <c r="E50" s="23"/>
    </row>
    <row r="51" spans="1:5" x14ac:dyDescent="0.25">
      <c r="A51" s="26" t="s">
        <v>12</v>
      </c>
      <c r="B51" s="27">
        <v>800</v>
      </c>
      <c r="C51" s="28">
        <f>Table2[[#This Row],[￥/ Price]]/6.9</f>
        <v>115.94202898550724</v>
      </c>
      <c r="D51" s="26" t="s">
        <v>13</v>
      </c>
      <c r="E51" s="26" t="s">
        <v>5</v>
      </c>
    </row>
    <row r="52" spans="1:5" x14ac:dyDescent="0.25">
      <c r="A52" s="26" t="s">
        <v>14</v>
      </c>
      <c r="B52" s="27">
        <v>800</v>
      </c>
      <c r="C52" s="28">
        <f>Table2[[#This Row],[￥/ Price]]/6.9</f>
        <v>115.94202898550724</v>
      </c>
      <c r="D52" s="26" t="s">
        <v>13</v>
      </c>
      <c r="E52" s="26" t="s">
        <v>5</v>
      </c>
    </row>
    <row r="53" spans="1:5" x14ac:dyDescent="0.25">
      <c r="A53" s="26" t="s">
        <v>15</v>
      </c>
      <c r="B53" s="27">
        <v>500</v>
      </c>
      <c r="C53" s="28">
        <f>Table2[[#This Row],[￥/ Price]]/6.9</f>
        <v>72.463768115942031</v>
      </c>
      <c r="D53" s="26" t="s">
        <v>13</v>
      </c>
      <c r="E53" s="26" t="s">
        <v>5</v>
      </c>
    </row>
    <row r="54" spans="1:5" ht="18.75" customHeight="1" x14ac:dyDescent="0.25">
      <c r="A54" s="26" t="s">
        <v>17</v>
      </c>
      <c r="B54" s="27">
        <v>280</v>
      </c>
      <c r="C54" s="28">
        <f>Table2[[#This Row],[￥/ Price]]/6.9</f>
        <v>40.579710144927532</v>
      </c>
      <c r="D54" s="26" t="s">
        <v>13</v>
      </c>
      <c r="E54" s="26" t="s">
        <v>5</v>
      </c>
    </row>
    <row r="55" spans="1:5" x14ac:dyDescent="0.25">
      <c r="A55" s="26" t="s">
        <v>18</v>
      </c>
      <c r="B55" s="27">
        <v>380</v>
      </c>
      <c r="C55" s="28">
        <f>Table2[[#This Row],[￥/ Price]]/6.9</f>
        <v>55.072463768115938</v>
      </c>
      <c r="D55" s="26" t="s">
        <v>13</v>
      </c>
      <c r="E55" s="26" t="s">
        <v>5</v>
      </c>
    </row>
    <row r="56" spans="1:5" x14ac:dyDescent="0.25">
      <c r="A56" s="26" t="s">
        <v>16</v>
      </c>
      <c r="B56" s="27">
        <v>550</v>
      </c>
      <c r="C56" s="28">
        <f>Table2[[#This Row],[￥/ Price]]/6.9</f>
        <v>79.710144927536234</v>
      </c>
      <c r="D56" s="26" t="s">
        <v>13</v>
      </c>
      <c r="E56" s="26" t="s">
        <v>5</v>
      </c>
    </row>
    <row r="57" spans="1:5" x14ac:dyDescent="0.25">
      <c r="A57" s="26" t="s">
        <v>19</v>
      </c>
      <c r="B57" s="27">
        <v>350</v>
      </c>
      <c r="C57" s="28">
        <f>Table2[[#This Row],[￥/ Price]]/6.9</f>
        <v>50.724637681159415</v>
      </c>
      <c r="D57" s="26" t="s">
        <v>13</v>
      </c>
      <c r="E57" s="26" t="s">
        <v>10</v>
      </c>
    </row>
    <row r="58" spans="1:5" x14ac:dyDescent="0.25">
      <c r="A58" s="26" t="s">
        <v>20</v>
      </c>
      <c r="B58" s="27">
        <v>400</v>
      </c>
      <c r="C58" s="28">
        <f>Table2[[#This Row],[￥/ Price]]/6.9</f>
        <v>57.971014492753618</v>
      </c>
      <c r="D58" s="26" t="s">
        <v>13</v>
      </c>
      <c r="E58" s="26" t="s">
        <v>10</v>
      </c>
    </row>
    <row r="59" spans="1:5" x14ac:dyDescent="0.25">
      <c r="A59" s="26" t="s">
        <v>21</v>
      </c>
      <c r="B59" s="27">
        <v>50</v>
      </c>
      <c r="C59" s="28">
        <f>Table2[[#This Row],[￥/ Price]]/6.9</f>
        <v>7.2463768115942022</v>
      </c>
      <c r="D59" s="26" t="s">
        <v>13</v>
      </c>
      <c r="E59" s="26" t="s">
        <v>10</v>
      </c>
    </row>
    <row r="60" spans="1:5" x14ac:dyDescent="0.25">
      <c r="A60" s="26" t="s">
        <v>22</v>
      </c>
      <c r="B60" s="27">
        <v>320</v>
      </c>
      <c r="C60" s="28">
        <f>Table2[[#This Row],[￥/ Price]]/6.9</f>
        <v>46.376811594202898</v>
      </c>
      <c r="D60" s="26" t="s">
        <v>13</v>
      </c>
      <c r="E60" s="26" t="s">
        <v>10</v>
      </c>
    </row>
    <row r="61" spans="1:5" x14ac:dyDescent="0.25">
      <c r="A61" s="26" t="s">
        <v>24</v>
      </c>
      <c r="B61" s="27">
        <v>500</v>
      </c>
      <c r="C61" s="28">
        <f>Table2[[#This Row],[￥/ Price]]/6.9</f>
        <v>72.463768115942031</v>
      </c>
      <c r="D61" s="26" t="s">
        <v>13</v>
      </c>
      <c r="E61" s="26" t="s">
        <v>5</v>
      </c>
    </row>
    <row r="62" spans="1:5" x14ac:dyDescent="0.25">
      <c r="A62" s="23" t="s">
        <v>26</v>
      </c>
      <c r="B62" s="24">
        <v>700</v>
      </c>
      <c r="C62" s="25">
        <f>Table2[[#This Row],[￥/ Price]]/6.9</f>
        <v>101.44927536231883</v>
      </c>
      <c r="D62" s="23" t="s">
        <v>13</v>
      </c>
      <c r="E62" s="23" t="s">
        <v>5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honeticPr fontId="10" type="noConversion"/>
  <pageMargins left="0.7" right="0.7" top="0.75" bottom="0.75" header="0.3" footer="0.3"/>
  <pageSetup paperSize="2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16c05727-aa75-4e4a-9b5f-8a80a1165891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2019-10-28T04:48:39Z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